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 firstSheet="1" activeTab="4"/>
  </bookViews>
  <sheets>
    <sheet name="деснянка-2 уг" sheetId="2" r:id="rId1"/>
    <sheet name="здоров'я" sheetId="3" r:id="rId2"/>
    <sheet name="полімер" sheetId="1" r:id="rId3"/>
    <sheet name="дизель" sheetId="4" r:id="rId4"/>
    <sheet name="десна-4" sheetId="5" r:id="rId5"/>
    <sheet name="прометей" sheetId="6" r:id="rId6"/>
    <sheet name="будівельник-2" sheetId="7" r:id="rId7"/>
    <sheet name="орбіта" sheetId="8" r:id="rId8"/>
    <sheet name="деснянка-2" sheetId="9" r:id="rId9"/>
    <sheet name="портовик рп" sheetId="10" r:id="rId10"/>
    <sheet name="портовик-2 кгб" sheetId="11" r:id="rId11"/>
    <sheet name="деснянка-3" sheetId="12" r:id="rId12"/>
    <sheet name="берегове" sheetId="13" r:id="rId13"/>
    <sheet name="ромашка" sheetId="14" r:id="rId14"/>
    <sheet name="механізатор" sheetId="15" r:id="rId15"/>
    <sheet name="троянда-2" sheetId="16" r:id="rId16"/>
    <sheet name="цвіт" sheetId="17" r:id="rId17"/>
  </sheets>
  <definedNames>
    <definedName name="_xlnm.Print_Area" localSheetId="2">полімер!$B$1:$G$24</definedName>
  </definedNames>
  <calcPr calcId="124519"/>
</workbook>
</file>

<file path=xl/calcChain.xml><?xml version="1.0" encoding="utf-8"?>
<calcChain xmlns="http://schemas.openxmlformats.org/spreadsheetml/2006/main">
  <c r="G10" i="5"/>
  <c r="G11"/>
  <c r="G10" i="15"/>
  <c r="D23" i="12"/>
  <c r="E23"/>
  <c r="F23"/>
  <c r="G23"/>
  <c r="G17"/>
  <c r="G18"/>
  <c r="G19"/>
  <c r="G20"/>
  <c r="G21"/>
  <c r="G22"/>
  <c r="G14" i="9"/>
  <c r="G15" i="8"/>
  <c r="G12"/>
  <c r="G13"/>
  <c r="G11"/>
  <c r="G10" i="2"/>
  <c r="G9"/>
  <c r="G9" i="17"/>
  <c r="G10" s="1"/>
  <c r="C11" s="1"/>
  <c r="E10"/>
  <c r="D10"/>
  <c r="F10"/>
  <c r="F15" i="16"/>
  <c r="E15"/>
  <c r="D15"/>
  <c r="G14"/>
  <c r="G13"/>
  <c r="G12"/>
  <c r="G11"/>
  <c r="G10"/>
  <c r="G9"/>
  <c r="G10" i="14"/>
  <c r="G11"/>
  <c r="G12"/>
  <c r="G13"/>
  <c r="G9"/>
  <c r="G11" i="15"/>
  <c r="G12"/>
  <c r="G13"/>
  <c r="G14"/>
  <c r="G15"/>
  <c r="G16"/>
  <c r="G9"/>
  <c r="E17"/>
  <c r="F17"/>
  <c r="D17"/>
  <c r="E14" i="14"/>
  <c r="F14"/>
  <c r="D14"/>
  <c r="F14" i="13"/>
  <c r="E14"/>
  <c r="D14"/>
  <c r="G13"/>
  <c r="G12"/>
  <c r="G11"/>
  <c r="G10"/>
  <c r="G9"/>
  <c r="G16" i="12"/>
  <c r="G15"/>
  <c r="G14"/>
  <c r="G13"/>
  <c r="G12"/>
  <c r="G11"/>
  <c r="G10"/>
  <c r="G9"/>
  <c r="F13" i="11"/>
  <c r="E13"/>
  <c r="D13"/>
  <c r="G12"/>
  <c r="G11"/>
  <c r="G10"/>
  <c r="G9"/>
  <c r="E17" i="10"/>
  <c r="F17"/>
  <c r="G9"/>
  <c r="G10"/>
  <c r="G11"/>
  <c r="G12"/>
  <c r="G13"/>
  <c r="G14"/>
  <c r="G15"/>
  <c r="G16"/>
  <c r="D17"/>
  <c r="D16" i="9"/>
  <c r="E16"/>
  <c r="F16"/>
  <c r="G15"/>
  <c r="G13"/>
  <c r="G12"/>
  <c r="G11"/>
  <c r="G10"/>
  <c r="G9"/>
  <c r="F17" i="8"/>
  <c r="E17"/>
  <c r="D17"/>
  <c r="G16"/>
  <c r="G14"/>
  <c r="G10"/>
  <c r="G9"/>
  <c r="F14" i="7"/>
  <c r="E14"/>
  <c r="D14"/>
  <c r="G13"/>
  <c r="G12"/>
  <c r="G11"/>
  <c r="G10"/>
  <c r="G9"/>
  <c r="E17" i="6"/>
  <c r="F17"/>
  <c r="D17"/>
  <c r="G10"/>
  <c r="G11"/>
  <c r="G12"/>
  <c r="G13"/>
  <c r="G14"/>
  <c r="G15"/>
  <c r="G16"/>
  <c r="G9"/>
  <c r="G12" i="5"/>
  <c r="G13"/>
  <c r="G14"/>
  <c r="G15"/>
  <c r="G16"/>
  <c r="G17"/>
  <c r="G9"/>
  <c r="E18"/>
  <c r="F18"/>
  <c r="D18"/>
  <c r="G10" i="4"/>
  <c r="G11"/>
  <c r="G12"/>
  <c r="G13"/>
  <c r="G14"/>
  <c r="G15"/>
  <c r="G9"/>
  <c r="E16"/>
  <c r="F16"/>
  <c r="D16"/>
  <c r="G10" i="3"/>
  <c r="G11"/>
  <c r="G12"/>
  <c r="G13"/>
  <c r="G14"/>
  <c r="G15"/>
  <c r="G16"/>
  <c r="G9"/>
  <c r="E17"/>
  <c r="F17"/>
  <c r="D17"/>
  <c r="E11" i="2"/>
  <c r="F11"/>
  <c r="G11"/>
  <c r="C12" s="1"/>
  <c r="D11"/>
  <c r="F17" i="1"/>
  <c r="E17"/>
  <c r="D17"/>
  <c r="G16"/>
  <c r="G15"/>
  <c r="G14"/>
  <c r="G13"/>
  <c r="G12"/>
  <c r="G11"/>
  <c r="G10"/>
  <c r="G9"/>
  <c r="G18" i="5" l="1"/>
  <c r="C19" s="1"/>
  <c r="G17" i="15"/>
  <c r="C18" s="1"/>
  <c r="G14" i="14"/>
  <c r="C15" s="1"/>
  <c r="G14" i="13"/>
  <c r="C15" s="1"/>
  <c r="C24" i="12"/>
  <c r="G13" i="11"/>
  <c r="C14" s="1"/>
  <c r="G17" i="10"/>
  <c r="C18" s="1"/>
  <c r="G17" i="8"/>
  <c r="C18" s="1"/>
  <c r="G14" i="7"/>
  <c r="C15" s="1"/>
  <c r="G17" i="6"/>
  <c r="C18" s="1"/>
  <c r="G16" i="4"/>
  <c r="C17" s="1"/>
  <c r="G17" i="3"/>
  <c r="C18" s="1"/>
  <c r="G15" i="16"/>
  <c r="C16" s="1"/>
  <c r="G16" i="9"/>
  <c r="C17" s="1"/>
  <c r="G17" i="1"/>
  <c r="C18" l="1"/>
</calcChain>
</file>

<file path=xl/sharedStrings.xml><?xml version="1.0" encoding="utf-8"?>
<sst xmlns="http://schemas.openxmlformats.org/spreadsheetml/2006/main" count="487" uniqueCount="146">
  <si>
    <t xml:space="preserve">                               СО "ТРУДОВИК"</t>
  </si>
  <si>
    <t xml:space="preserve">                          Акт на від'єднання </t>
  </si>
  <si>
    <t>Південний масив</t>
  </si>
  <si>
    <t>Борг за спожиту електро-енергію</t>
  </si>
  <si>
    <r>
      <t>Борг  по членським внескам та воді</t>
    </r>
    <r>
      <rPr>
        <b/>
        <sz val="16"/>
        <color indexed="8"/>
        <rFont val="Calibri"/>
        <family val="2"/>
        <charset val="204"/>
      </rPr>
      <t>***</t>
    </r>
  </si>
  <si>
    <t>СТ</t>
  </si>
  <si>
    <t>ПІБ</t>
  </si>
  <si>
    <t>кВт</t>
  </si>
  <si>
    <t>грн.</t>
  </si>
  <si>
    <t>Полімер</t>
  </si>
  <si>
    <t>Кравець</t>
  </si>
  <si>
    <t>Скорнякова</t>
  </si>
  <si>
    <t>Биков</t>
  </si>
  <si>
    <t>Ягова</t>
  </si>
  <si>
    <t>Оксюта</t>
  </si>
  <si>
    <t>Кабацій</t>
  </si>
  <si>
    <t>Звірянский</t>
  </si>
  <si>
    <t>Мацкевич</t>
  </si>
  <si>
    <t>Всього по СТ</t>
  </si>
  <si>
    <t>РАЗОМ</t>
  </si>
  <si>
    <t xml:space="preserve">***  Борг за попередні роки вказан  по тарифам згідно року нарахування. </t>
  </si>
  <si>
    <t>При сплаті боргу він буде перерахований  по діючим тарифам на час сплати</t>
  </si>
  <si>
    <t>Адміністрація</t>
  </si>
  <si>
    <t>Деснянка-2 УГ</t>
  </si>
  <si>
    <t>Майборода</t>
  </si>
  <si>
    <t xml:space="preserve">Лембєрг </t>
  </si>
  <si>
    <t>Здоров'я</t>
  </si>
  <si>
    <t xml:space="preserve">Власов </t>
  </si>
  <si>
    <t xml:space="preserve">Міхалев </t>
  </si>
  <si>
    <t>Братиця</t>
  </si>
  <si>
    <t xml:space="preserve">Кужавський </t>
  </si>
  <si>
    <t xml:space="preserve">Безрадецький </t>
  </si>
  <si>
    <t xml:space="preserve">Копчинський </t>
  </si>
  <si>
    <t xml:space="preserve">Святецька </t>
  </si>
  <si>
    <t xml:space="preserve">Лось </t>
  </si>
  <si>
    <t>Дизель</t>
  </si>
  <si>
    <t xml:space="preserve">Яхно </t>
  </si>
  <si>
    <t xml:space="preserve">Рубальська </t>
  </si>
  <si>
    <t xml:space="preserve">Клерик </t>
  </si>
  <si>
    <t xml:space="preserve">Марущак </t>
  </si>
  <si>
    <t xml:space="preserve">Трофименко </t>
  </si>
  <si>
    <t xml:space="preserve">Олейник </t>
  </si>
  <si>
    <t xml:space="preserve">Бєлік </t>
  </si>
  <si>
    <t>Десна-4</t>
  </si>
  <si>
    <t xml:space="preserve">Селезньов </t>
  </si>
  <si>
    <t xml:space="preserve">Бабайлов </t>
  </si>
  <si>
    <t xml:space="preserve">Котул </t>
  </si>
  <si>
    <t xml:space="preserve">Белоконь </t>
  </si>
  <si>
    <t xml:space="preserve">Деркач </t>
  </si>
  <si>
    <t xml:space="preserve">Коломієць </t>
  </si>
  <si>
    <t>Прометей</t>
  </si>
  <si>
    <t>Кучер</t>
  </si>
  <si>
    <t xml:space="preserve">Марцинюк </t>
  </si>
  <si>
    <t xml:space="preserve">Артюхова </t>
  </si>
  <si>
    <t xml:space="preserve">Тутукiна </t>
  </si>
  <si>
    <t xml:space="preserve">Ткаченко </t>
  </si>
  <si>
    <t xml:space="preserve">Балаценко </t>
  </si>
  <si>
    <t xml:space="preserve">Битний </t>
  </si>
  <si>
    <t>Будівельник - 2</t>
  </si>
  <si>
    <t xml:space="preserve">Кагал </t>
  </si>
  <si>
    <t xml:space="preserve">Кісельов </t>
  </si>
  <si>
    <t xml:space="preserve">Руденко </t>
  </si>
  <si>
    <t xml:space="preserve">Пономарьов </t>
  </si>
  <si>
    <t xml:space="preserve">Самойлов </t>
  </si>
  <si>
    <t>Орбита</t>
  </si>
  <si>
    <t xml:space="preserve">Терьохіна </t>
  </si>
  <si>
    <t xml:space="preserve">Тімофеєв </t>
  </si>
  <si>
    <t xml:space="preserve">Шевчук </t>
  </si>
  <si>
    <t xml:space="preserve">Матюшко </t>
  </si>
  <si>
    <t>Деснянка-2</t>
  </si>
  <si>
    <t>Яцух</t>
  </si>
  <si>
    <t xml:space="preserve">Колеснік </t>
  </si>
  <si>
    <t xml:space="preserve">Семік </t>
  </si>
  <si>
    <t xml:space="preserve">Туркіна </t>
  </si>
  <si>
    <t xml:space="preserve">Дробович </t>
  </si>
  <si>
    <t xml:space="preserve">Євсеєнко </t>
  </si>
  <si>
    <t xml:space="preserve">Матвієнко </t>
  </si>
  <si>
    <t>Портовик РП</t>
  </si>
  <si>
    <t>Портовик-2 КГБ</t>
  </si>
  <si>
    <t>Деснянка-3</t>
  </si>
  <si>
    <t>Берегове</t>
  </si>
  <si>
    <t>Ромашка</t>
  </si>
  <si>
    <t xml:space="preserve">Медведев </t>
  </si>
  <si>
    <t xml:space="preserve">Сальнікова </t>
  </si>
  <si>
    <t xml:space="preserve">Соколова </t>
  </si>
  <si>
    <t xml:space="preserve">Федько </t>
  </si>
  <si>
    <t xml:space="preserve">Потієнко </t>
  </si>
  <si>
    <t>Механізатор</t>
  </si>
  <si>
    <t xml:space="preserve">Стратілат </t>
  </si>
  <si>
    <t xml:space="preserve">Русанович </t>
  </si>
  <si>
    <t xml:space="preserve">Васильєва </t>
  </si>
  <si>
    <t xml:space="preserve">Наумова </t>
  </si>
  <si>
    <t xml:space="preserve">Левченко </t>
  </si>
  <si>
    <t xml:space="preserve">Марковська </t>
  </si>
  <si>
    <t>Троянда-2</t>
  </si>
  <si>
    <t>Цвіт</t>
  </si>
  <si>
    <t>Антонюк І.С.</t>
  </si>
  <si>
    <t xml:space="preserve">           боржників від ел.ен. станом на 13.12.24р.</t>
  </si>
  <si>
    <t>Павленко</t>
  </si>
  <si>
    <t>Малахова</t>
  </si>
  <si>
    <t>Манусенко</t>
  </si>
  <si>
    <t>Воліковська</t>
  </si>
  <si>
    <t>Соколовський</t>
  </si>
  <si>
    <t>Тіткова</t>
  </si>
  <si>
    <t>Люксютов</t>
  </si>
  <si>
    <t>Денисенко</t>
  </si>
  <si>
    <t>Сінченко</t>
  </si>
  <si>
    <t>Овчар</t>
  </si>
  <si>
    <t>Піхтарь</t>
  </si>
  <si>
    <t>Ушкало</t>
  </si>
  <si>
    <t>Гриценко</t>
  </si>
  <si>
    <t>Путятіна</t>
  </si>
  <si>
    <t>Стрельникова</t>
  </si>
  <si>
    <t>Пригожа</t>
  </si>
  <si>
    <t>Ткаченко</t>
  </si>
  <si>
    <t>Ковбасюк</t>
  </si>
  <si>
    <t>Галіцина</t>
  </si>
  <si>
    <t>Зінченко</t>
  </si>
  <si>
    <t>Донец</t>
  </si>
  <si>
    <t>Сіротенко</t>
  </si>
  <si>
    <t>Ляшенко</t>
  </si>
  <si>
    <t>Зима</t>
  </si>
  <si>
    <t>Шевчук</t>
  </si>
  <si>
    <t>Рибальченко</t>
  </si>
  <si>
    <t>Борисенко</t>
  </si>
  <si>
    <t>Войтюк</t>
  </si>
  <si>
    <t>Кашутіна</t>
  </si>
  <si>
    <t>Слінченко</t>
  </si>
  <si>
    <t>Погребная-Пащенко</t>
  </si>
  <si>
    <t>Нестерчук</t>
  </si>
  <si>
    <t>Сагайдачна</t>
  </si>
  <si>
    <t>Дубко</t>
  </si>
  <si>
    <t>Семенова</t>
  </si>
  <si>
    <t>Федоренко</t>
  </si>
  <si>
    <t>Клевцова</t>
  </si>
  <si>
    <t>Яриш</t>
  </si>
  <si>
    <t>Бесарабова</t>
  </si>
  <si>
    <t>Толстих</t>
  </si>
  <si>
    <t>Веретеннікова</t>
  </si>
  <si>
    <t>Кравченко</t>
  </si>
  <si>
    <t>Зацерковна</t>
  </si>
  <si>
    <t>Грищенко</t>
  </si>
  <si>
    <t>Білоусова</t>
  </si>
  <si>
    <t>Тюпа (2діл.)</t>
  </si>
  <si>
    <t>Загальний борг*</t>
  </si>
  <si>
    <t>* Не враховані садоводи у яких є борг за поточний рік по членських внесках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</si>
</sst>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3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20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indexed="8"/>
      <name val="Calibri"/>
      <family val="2"/>
      <charset val="204"/>
    </font>
    <font>
      <b/>
      <i/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6"/>
      <color theme="0"/>
      <name val="Calibri"/>
      <family val="2"/>
      <charset val="204"/>
      <scheme val="minor"/>
    </font>
    <font>
      <sz val="16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8"/>
      <color theme="1"/>
      <name val="Calibri"/>
      <family val="2"/>
      <charset val="204"/>
      <scheme val="minor"/>
    </font>
    <font>
      <i/>
      <sz val="16"/>
      <color theme="1"/>
      <name val="Arial"/>
      <family val="2"/>
      <charset val="204"/>
    </font>
    <font>
      <b/>
      <i/>
      <sz val="18"/>
      <color theme="1"/>
      <name val="Calibri"/>
      <family val="2"/>
      <charset val="204"/>
      <scheme val="minor"/>
    </font>
    <font>
      <b/>
      <sz val="28"/>
      <color theme="1"/>
      <name val="Calibri"/>
      <family val="2"/>
      <charset val="204"/>
      <scheme val="minor"/>
    </font>
    <font>
      <b/>
      <i/>
      <sz val="28"/>
      <color theme="1"/>
      <name val="Calibri"/>
      <family val="2"/>
      <charset val="204"/>
      <scheme val="minor"/>
    </font>
    <font>
      <b/>
      <sz val="28"/>
      <color theme="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i/>
      <sz val="14"/>
      <name val="Arial"/>
      <family val="2"/>
      <charset val="204"/>
    </font>
    <font>
      <i/>
      <sz val="16"/>
      <name val="Arial"/>
      <family val="2"/>
      <charset val="204"/>
    </font>
    <font>
      <sz val="16"/>
      <name val="Arial"/>
      <family val="2"/>
      <charset val="204"/>
    </font>
    <font>
      <sz val="16"/>
      <color theme="1"/>
      <name val="Times New Roman"/>
      <family val="1"/>
      <charset val="204"/>
    </font>
    <font>
      <i/>
      <sz val="16"/>
      <color theme="0"/>
      <name val="Arial"/>
      <family val="2"/>
      <charset val="204"/>
    </font>
    <font>
      <sz val="14"/>
      <color theme="1"/>
      <name val="Arial"/>
      <family val="2"/>
      <charset val="204"/>
    </font>
    <font>
      <i/>
      <sz val="14"/>
      <color theme="1"/>
      <name val="Arial"/>
      <family val="2"/>
      <charset val="204"/>
    </font>
    <font>
      <b/>
      <i/>
      <sz val="16"/>
      <color theme="0"/>
      <name val="Arial"/>
      <family val="2"/>
      <charset val="204"/>
    </font>
    <font>
      <b/>
      <sz val="16"/>
      <color theme="0"/>
      <name val="Arial"/>
      <family val="2"/>
      <charset val="204"/>
    </font>
    <font>
      <i/>
      <sz val="14"/>
      <color theme="0"/>
      <name val="Arial"/>
      <family val="2"/>
      <charset val="204"/>
    </font>
    <font>
      <sz val="14"/>
      <color theme="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Border="1"/>
    <xf numFmtId="3" fontId="2" fillId="0" borderId="0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Font="1"/>
    <xf numFmtId="164" fontId="1" fillId="0" borderId="0" xfId="0" applyNumberFormat="1" applyFont="1" applyBorder="1"/>
    <xf numFmtId="3" fontId="4" fillId="0" borderId="0" xfId="0" applyNumberFormat="1" applyFont="1" applyBorder="1" applyAlignment="1">
      <alignment horizontal="center" vertical="center"/>
    </xf>
    <xf numFmtId="164" fontId="1" fillId="0" borderId="0" xfId="0" applyNumberFormat="1" applyFont="1"/>
    <xf numFmtId="0" fontId="5" fillId="0" borderId="0" xfId="0" applyFont="1" applyBorder="1"/>
    <xf numFmtId="0" fontId="0" fillId="0" borderId="0" xfId="0" applyFont="1"/>
    <xf numFmtId="3" fontId="6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3" fontId="9" fillId="0" borderId="4" xfId="0" applyNumberFormat="1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3" fontId="13" fillId="0" borderId="4" xfId="0" applyNumberFormat="1" applyFont="1" applyBorder="1" applyAlignment="1">
      <alignment horizontal="center" wrapText="1"/>
    </xf>
    <xf numFmtId="3" fontId="14" fillId="0" borderId="4" xfId="0" applyNumberFormat="1" applyFont="1" applyBorder="1" applyAlignment="1">
      <alignment horizontal="center" wrapText="1"/>
    </xf>
    <xf numFmtId="3" fontId="12" fillId="0" borderId="4" xfId="0" applyNumberFormat="1" applyFont="1" applyBorder="1" applyAlignment="1">
      <alignment horizontal="center" wrapText="1"/>
    </xf>
    <xf numFmtId="3" fontId="15" fillId="0" borderId="4" xfId="0" applyNumberFormat="1" applyFont="1" applyBorder="1" applyAlignment="1">
      <alignment horizontal="center" wrapText="1"/>
    </xf>
    <xf numFmtId="3" fontId="16" fillId="0" borderId="4" xfId="0" applyNumberFormat="1" applyFont="1" applyBorder="1" applyAlignment="1">
      <alignment horizontal="center" wrapText="1"/>
    </xf>
    <xf numFmtId="0" fontId="17" fillId="0" borderId="9" xfId="0" applyFont="1" applyBorder="1" applyAlignment="1">
      <alignment vertical="top" wrapText="1"/>
    </xf>
    <xf numFmtId="0" fontId="12" fillId="0" borderId="10" xfId="0" applyFont="1" applyBorder="1" applyAlignment="1">
      <alignment vertical="top" wrapText="1"/>
    </xf>
    <xf numFmtId="0" fontId="18" fillId="0" borderId="0" xfId="0" applyFont="1" applyBorder="1" applyAlignment="1">
      <alignment horizontal="center" wrapText="1"/>
    </xf>
    <xf numFmtId="3" fontId="19" fillId="0" borderId="0" xfId="0" applyNumberFormat="1" applyFont="1" applyAlignment="1">
      <alignment vertical="center"/>
    </xf>
    <xf numFmtId="3" fontId="20" fillId="0" borderId="0" xfId="0" applyNumberFormat="1" applyFont="1" applyBorder="1" applyAlignment="1">
      <alignment wrapText="1"/>
    </xf>
    <xf numFmtId="0" fontId="21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3" fontId="22" fillId="0" borderId="0" xfId="0" applyNumberFormat="1" applyFont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top" wrapText="1"/>
    </xf>
    <xf numFmtId="164" fontId="23" fillId="0" borderId="0" xfId="0" applyNumberFormat="1" applyFont="1" applyBorder="1" applyAlignment="1">
      <alignment horizontal="center" vertical="top" wrapText="1"/>
    </xf>
    <xf numFmtId="0" fontId="24" fillId="0" borderId="0" xfId="0" applyFont="1" applyAlignment="1">
      <alignment vertical="center"/>
    </xf>
    <xf numFmtId="0" fontId="24" fillId="0" borderId="0" xfId="0" applyFont="1" applyAlignment="1"/>
    <xf numFmtId="0" fontId="25" fillId="0" borderId="0" xfId="0" applyFont="1" applyAlignment="1">
      <alignment horizontal="center"/>
    </xf>
    <xf numFmtId="3" fontId="24" fillId="0" borderId="0" xfId="0" applyNumberFormat="1" applyFont="1" applyAlignment="1"/>
    <xf numFmtId="3" fontId="2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21" fillId="0" borderId="0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3" fontId="22" fillId="0" borderId="0" xfId="0" applyNumberFormat="1" applyFont="1" applyBorder="1" applyAlignment="1">
      <alignment horizontal="center" wrapText="1"/>
    </xf>
    <xf numFmtId="164" fontId="23" fillId="0" borderId="0" xfId="0" applyNumberFormat="1" applyFont="1" applyBorder="1" applyAlignment="1">
      <alignment horizontal="center" wrapText="1"/>
    </xf>
    <xf numFmtId="3" fontId="21" fillId="0" borderId="0" xfId="0" applyNumberFormat="1" applyFont="1" applyBorder="1" applyAlignment="1">
      <alignment horizontal="center" vertical="top"/>
    </xf>
    <xf numFmtId="3" fontId="13" fillId="0" borderId="10" xfId="0" applyNumberFormat="1" applyFont="1" applyBorder="1" applyAlignment="1">
      <alignment horizontal="center" vertical="center" wrapText="1"/>
    </xf>
    <xf numFmtId="3" fontId="14" fillId="0" borderId="10" xfId="0" applyNumberFormat="1" applyFont="1" applyBorder="1" applyAlignment="1">
      <alignment horizontal="center" vertical="center" wrapText="1"/>
    </xf>
    <xf numFmtId="3" fontId="17" fillId="0" borderId="11" xfId="0" applyNumberFormat="1" applyFont="1" applyBorder="1" applyAlignment="1">
      <alignment horizontal="center" vertical="center" wrapText="1"/>
    </xf>
    <xf numFmtId="0" fontId="28" fillId="0" borderId="4" xfId="0" applyFont="1" applyBorder="1" applyAlignment="1">
      <alignment vertical="top" wrapText="1"/>
    </xf>
    <xf numFmtId="3" fontId="29" fillId="0" borderId="12" xfId="0" applyNumberFormat="1" applyFont="1" applyBorder="1" applyAlignment="1">
      <alignment horizontal="center" wrapText="1"/>
    </xf>
    <xf numFmtId="3" fontId="12" fillId="0" borderId="13" xfId="0" applyNumberFormat="1" applyFont="1" applyBorder="1" applyAlignment="1">
      <alignment horizontal="center" wrapText="1"/>
    </xf>
    <xf numFmtId="3" fontId="12" fillId="0" borderId="14" xfId="0" applyNumberFormat="1" applyFont="1" applyBorder="1" applyAlignment="1">
      <alignment horizontal="center"/>
    </xf>
    <xf numFmtId="3" fontId="13" fillId="0" borderId="15" xfId="0" applyNumberFormat="1" applyFont="1" applyBorder="1" applyAlignment="1">
      <alignment horizontal="center" vertical="center" wrapText="1"/>
    </xf>
    <xf numFmtId="3" fontId="12" fillId="0" borderId="4" xfId="0" applyNumberFormat="1" applyFont="1" applyBorder="1" applyAlignment="1">
      <alignment horizontal="center"/>
    </xf>
    <xf numFmtId="0" fontId="10" fillId="0" borderId="13" xfId="0" applyFont="1" applyBorder="1" applyAlignment="1">
      <alignment vertical="top" wrapText="1"/>
    </xf>
    <xf numFmtId="3" fontId="16" fillId="0" borderId="3" xfId="0" applyNumberFormat="1" applyFont="1" applyBorder="1" applyAlignment="1">
      <alignment horizontal="center" wrapText="1"/>
    </xf>
    <xf numFmtId="3" fontId="13" fillId="0" borderId="10" xfId="0" applyNumberFormat="1" applyFont="1" applyBorder="1" applyAlignment="1">
      <alignment horizontal="center" wrapText="1"/>
    </xf>
    <xf numFmtId="0" fontId="30" fillId="0" borderId="10" xfId="0" applyFont="1" applyBorder="1" applyAlignment="1">
      <alignment vertical="top" wrapText="1"/>
    </xf>
    <xf numFmtId="0" fontId="27" fillId="0" borderId="13" xfId="0" applyFont="1" applyBorder="1" applyAlignment="1"/>
    <xf numFmtId="0" fontId="10" fillId="0" borderId="16" xfId="0" applyFont="1" applyBorder="1" applyAlignment="1">
      <alignment vertical="top" wrapText="1"/>
    </xf>
    <xf numFmtId="3" fontId="12" fillId="0" borderId="16" xfId="0" applyNumberFormat="1" applyFont="1" applyBorder="1" applyAlignment="1">
      <alignment horizontal="center" wrapText="1"/>
    </xf>
    <xf numFmtId="3" fontId="16" fillId="0" borderId="16" xfId="0" applyNumberFormat="1" applyFont="1" applyBorder="1" applyAlignment="1">
      <alignment horizontal="center" wrapText="1"/>
    </xf>
    <xf numFmtId="3" fontId="14" fillId="0" borderId="10" xfId="0" applyNumberFormat="1" applyFont="1" applyBorder="1" applyAlignment="1">
      <alignment horizontal="center" wrapText="1"/>
    </xf>
    <xf numFmtId="3" fontId="13" fillId="0" borderId="15" xfId="0" applyNumberFormat="1" applyFont="1" applyBorder="1" applyAlignment="1">
      <alignment horizontal="center" wrapText="1"/>
    </xf>
    <xf numFmtId="0" fontId="17" fillId="0" borderId="17" xfId="0" applyFont="1" applyBorder="1" applyAlignment="1">
      <alignment vertical="top" wrapText="1"/>
    </xf>
    <xf numFmtId="0" fontId="12" fillId="0" borderId="18" xfId="0" applyFont="1" applyBorder="1" applyAlignment="1">
      <alignment vertical="top" wrapText="1"/>
    </xf>
    <xf numFmtId="0" fontId="18" fillId="0" borderId="0" xfId="0" applyFont="1" applyBorder="1" applyAlignment="1">
      <alignment horizontal="left" wrapText="1"/>
    </xf>
    <xf numFmtId="3" fontId="13" fillId="0" borderId="18" xfId="0" applyNumberFormat="1" applyFont="1" applyBorder="1" applyAlignment="1">
      <alignment horizontal="center" vertical="center" wrapText="1"/>
    </xf>
    <xf numFmtId="3" fontId="14" fillId="0" borderId="18" xfId="0" applyNumberFormat="1" applyFont="1" applyBorder="1" applyAlignment="1">
      <alignment horizontal="center" vertical="center" wrapText="1"/>
    </xf>
    <xf numFmtId="3" fontId="16" fillId="0" borderId="8" xfId="0" applyNumberFormat="1" applyFont="1" applyBorder="1" applyAlignment="1">
      <alignment horizontal="center" wrapText="1"/>
    </xf>
    <xf numFmtId="3" fontId="12" fillId="0" borderId="8" xfId="0" applyNumberFormat="1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7" fillId="0" borderId="20" xfId="0" applyFont="1" applyBorder="1" applyAlignment="1">
      <alignment vertical="top" wrapText="1"/>
    </xf>
    <xf numFmtId="0" fontId="12" fillId="0" borderId="21" xfId="0" applyFont="1" applyBorder="1" applyAlignment="1">
      <alignment vertical="top" wrapText="1"/>
    </xf>
    <xf numFmtId="3" fontId="16" fillId="0" borderId="13" xfId="0" applyNumberFormat="1" applyFont="1" applyBorder="1" applyAlignment="1">
      <alignment horizontal="center" wrapText="1"/>
    </xf>
    <xf numFmtId="3" fontId="17" fillId="0" borderId="15" xfId="0" applyNumberFormat="1" applyFont="1" applyBorder="1" applyAlignment="1">
      <alignment horizontal="center" vertical="center" wrapText="1"/>
    </xf>
    <xf numFmtId="3" fontId="13" fillId="0" borderId="21" xfId="0" applyNumberFormat="1" applyFont="1" applyBorder="1" applyAlignment="1">
      <alignment horizontal="center" wrapText="1"/>
    </xf>
    <xf numFmtId="3" fontId="14" fillId="0" borderId="21" xfId="0" applyNumberFormat="1" applyFont="1" applyBorder="1" applyAlignment="1">
      <alignment horizontal="center" wrapText="1"/>
    </xf>
    <xf numFmtId="0" fontId="12" fillId="0" borderId="4" xfId="0" applyFont="1" applyBorder="1"/>
    <xf numFmtId="3" fontId="31" fillId="0" borderId="4" xfId="0" applyNumberFormat="1" applyFont="1" applyBorder="1" applyAlignment="1">
      <alignment horizontal="center" wrapText="1"/>
    </xf>
    <xf numFmtId="3" fontId="30" fillId="0" borderId="4" xfId="0" applyNumberFormat="1" applyFont="1" applyBorder="1" applyAlignment="1">
      <alignment horizontal="center" wrapText="1"/>
    </xf>
    <xf numFmtId="0" fontId="7" fillId="0" borderId="10" xfId="0" applyFont="1" applyBorder="1" applyAlignment="1">
      <alignment vertical="top" wrapText="1"/>
    </xf>
    <xf numFmtId="3" fontId="14" fillId="0" borderId="15" xfId="0" applyNumberFormat="1" applyFont="1" applyBorder="1" applyAlignment="1">
      <alignment horizontal="center" wrapText="1"/>
    </xf>
    <xf numFmtId="3" fontId="32" fillId="0" borderId="10" xfId="0" applyNumberFormat="1" applyFont="1" applyBorder="1" applyAlignment="1">
      <alignment horizontal="center" vertical="center" wrapText="1"/>
    </xf>
    <xf numFmtId="3" fontId="33" fillId="0" borderId="10" xfId="0" applyNumberFormat="1" applyFont="1" applyBorder="1" applyAlignment="1">
      <alignment horizontal="center" vertical="center" wrapText="1"/>
    </xf>
    <xf numFmtId="3" fontId="16" fillId="0" borderId="4" xfId="0" applyNumberFormat="1" applyFont="1" applyBorder="1" applyAlignment="1">
      <alignment horizontal="center" vertical="center"/>
    </xf>
    <xf numFmtId="3" fontId="12" fillId="0" borderId="4" xfId="0" applyNumberFormat="1" applyFont="1" applyBorder="1" applyAlignment="1">
      <alignment horizontal="center" vertical="center"/>
    </xf>
    <xf numFmtId="3" fontId="12" fillId="0" borderId="4" xfId="0" applyNumberFormat="1" applyFont="1" applyBorder="1" applyAlignment="1">
      <alignment horizontal="center" vertical="center" wrapText="1"/>
    </xf>
    <xf numFmtId="3" fontId="15" fillId="0" borderId="4" xfId="0" applyNumberFormat="1" applyFont="1" applyBorder="1" applyAlignment="1">
      <alignment horizontal="center" vertical="center" wrapText="1"/>
    </xf>
    <xf numFmtId="3" fontId="16" fillId="0" borderId="3" xfId="0" applyNumberFormat="1" applyFont="1" applyBorder="1" applyAlignment="1">
      <alignment horizontal="center" vertical="center" wrapText="1"/>
    </xf>
    <xf numFmtId="3" fontId="26" fillId="0" borderId="13" xfId="0" applyNumberFormat="1" applyFont="1" applyBorder="1" applyAlignment="1">
      <alignment horizontal="center" vertical="center"/>
    </xf>
    <xf numFmtId="3" fontId="27" fillId="0" borderId="4" xfId="0" applyNumberFormat="1" applyFont="1" applyBorder="1" applyAlignment="1">
      <alignment horizontal="center" vertical="center"/>
    </xf>
    <xf numFmtId="3" fontId="12" fillId="0" borderId="8" xfId="0" applyNumberFormat="1" applyFont="1" applyBorder="1" applyAlignment="1">
      <alignment horizontal="center" vertical="center" wrapText="1"/>
    </xf>
    <xf numFmtId="3" fontId="12" fillId="0" borderId="16" xfId="0" applyNumberFormat="1" applyFont="1" applyBorder="1" applyAlignment="1">
      <alignment horizontal="center" vertical="center" wrapText="1"/>
    </xf>
    <xf numFmtId="3" fontId="32" fillId="0" borderId="18" xfId="0" applyNumberFormat="1" applyFont="1" applyBorder="1" applyAlignment="1">
      <alignment horizontal="center" vertical="center" wrapText="1"/>
    </xf>
    <xf numFmtId="3" fontId="33" fillId="0" borderId="18" xfId="0" applyNumberFormat="1" applyFont="1" applyBorder="1" applyAlignment="1">
      <alignment horizontal="center" vertical="center" wrapText="1"/>
    </xf>
    <xf numFmtId="3" fontId="16" fillId="0" borderId="4" xfId="0" applyNumberFormat="1" applyFont="1" applyBorder="1" applyAlignment="1">
      <alignment horizontal="center" vertical="center" wrapText="1"/>
    </xf>
    <xf numFmtId="3" fontId="14" fillId="0" borderId="21" xfId="0" applyNumberFormat="1" applyFont="1" applyBorder="1" applyAlignment="1">
      <alignment horizontal="center" vertical="center" wrapText="1"/>
    </xf>
    <xf numFmtId="0" fontId="12" fillId="0" borderId="16" xfId="0" applyFont="1" applyBorder="1" applyAlignment="1">
      <alignment vertical="top" wrapText="1"/>
    </xf>
    <xf numFmtId="3" fontId="16" fillId="0" borderId="16" xfId="0" applyNumberFormat="1" applyFont="1" applyBorder="1" applyAlignment="1">
      <alignment horizontal="center" vertical="center" wrapText="1"/>
    </xf>
    <xf numFmtId="3" fontId="29" fillId="0" borderId="21" xfId="0" applyNumberFormat="1" applyFont="1" applyBorder="1" applyAlignment="1">
      <alignment horizontal="center" wrapText="1"/>
    </xf>
    <xf numFmtId="3" fontId="32" fillId="0" borderId="10" xfId="0" applyNumberFormat="1" applyFont="1" applyBorder="1" applyAlignment="1">
      <alignment horizontal="center" wrapText="1"/>
    </xf>
    <xf numFmtId="3" fontId="33" fillId="0" borderId="10" xfId="0" applyNumberFormat="1" applyFont="1" applyBorder="1" applyAlignment="1">
      <alignment horizontal="center" wrapText="1"/>
    </xf>
    <xf numFmtId="3" fontId="32" fillId="0" borderId="21" xfId="0" applyNumberFormat="1" applyFont="1" applyBorder="1" applyAlignment="1">
      <alignment horizontal="center" wrapText="1"/>
    </xf>
    <xf numFmtId="3" fontId="33" fillId="0" borderId="21" xfId="0" applyNumberFormat="1" applyFont="1" applyBorder="1" applyAlignment="1">
      <alignment horizontal="center" wrapText="1"/>
    </xf>
    <xf numFmtId="3" fontId="34" fillId="0" borderId="10" xfId="0" applyNumberFormat="1" applyFont="1" applyBorder="1" applyAlignment="1">
      <alignment horizontal="center" wrapText="1"/>
    </xf>
    <xf numFmtId="3" fontId="35" fillId="0" borderId="10" xfId="0" applyNumberFormat="1" applyFont="1" applyBorder="1" applyAlignment="1">
      <alignment horizont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3" fontId="19" fillId="0" borderId="0" xfId="0" applyNumberFormat="1" applyFont="1" applyBorder="1" applyAlignment="1">
      <alignment horizontal="right" vertical="top" wrapText="1"/>
    </xf>
    <xf numFmtId="0" fontId="19" fillId="0" borderId="0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top" wrapText="1"/>
    </xf>
    <xf numFmtId="3" fontId="7" fillId="0" borderId="4" xfId="0" applyNumberFormat="1" applyFont="1" applyBorder="1" applyAlignment="1">
      <alignment horizontal="center" vertical="top" wrapText="1"/>
    </xf>
    <xf numFmtId="3" fontId="19" fillId="0" borderId="19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18"/>
  <sheetViews>
    <sheetView topLeftCell="A4" workbookViewId="0">
      <selection activeCell="G19" sqref="G19"/>
    </sheetView>
  </sheetViews>
  <sheetFormatPr defaultRowHeight="14.4"/>
  <cols>
    <col min="1" max="1" width="2.33203125" customWidth="1"/>
    <col min="2" max="2" width="20.77734375" customWidth="1"/>
    <col min="3" max="3" width="18.77734375" customWidth="1"/>
    <col min="4" max="5" width="11.77734375" customWidth="1"/>
    <col min="6" max="6" width="14.77734375" customWidth="1"/>
    <col min="7" max="7" width="18.77734375" customWidth="1"/>
  </cols>
  <sheetData>
    <row r="1" spans="2:7" ht="18">
      <c r="B1" s="1"/>
      <c r="C1" s="2" t="s">
        <v>0</v>
      </c>
      <c r="D1" s="3"/>
      <c r="E1" s="4"/>
      <c r="F1" s="5"/>
      <c r="G1" s="6"/>
    </row>
    <row r="2" spans="2:7" ht="25.8">
      <c r="C2" s="7" t="s">
        <v>1</v>
      </c>
      <c r="D2" s="3"/>
      <c r="E2" s="4"/>
      <c r="F2" s="5"/>
      <c r="G2" s="8"/>
    </row>
    <row r="3" spans="2:7" ht="25.8">
      <c r="B3" s="9" t="s">
        <v>97</v>
      </c>
      <c r="C3" s="10"/>
      <c r="D3" s="11"/>
      <c r="E3" s="12"/>
      <c r="F3" s="5"/>
      <c r="G3" s="6"/>
    </row>
    <row r="4" spans="2:7">
      <c r="B4" s="115" t="s">
        <v>2</v>
      </c>
      <c r="C4" s="116"/>
      <c r="D4" s="119" t="s">
        <v>3</v>
      </c>
      <c r="E4" s="120" t="s">
        <v>3</v>
      </c>
      <c r="F4" s="120" t="s">
        <v>4</v>
      </c>
      <c r="G4" s="112" t="s">
        <v>144</v>
      </c>
    </row>
    <row r="5" spans="2:7">
      <c r="B5" s="117"/>
      <c r="C5" s="118"/>
      <c r="D5" s="119"/>
      <c r="E5" s="120"/>
      <c r="F5" s="120"/>
      <c r="G5" s="112"/>
    </row>
    <row r="6" spans="2:7" ht="60" customHeight="1">
      <c r="B6" s="13" t="s">
        <v>5</v>
      </c>
      <c r="C6" s="13" t="s">
        <v>6</v>
      </c>
      <c r="D6" s="120"/>
      <c r="E6" s="120"/>
      <c r="F6" s="120"/>
      <c r="G6" s="112"/>
    </row>
    <row r="7" spans="2:7" ht="21">
      <c r="B7" s="14"/>
      <c r="C7" s="14"/>
      <c r="D7" s="15" t="s">
        <v>7</v>
      </c>
      <c r="E7" s="16" t="s">
        <v>8</v>
      </c>
      <c r="F7" s="16" t="s">
        <v>8</v>
      </c>
      <c r="G7" s="17" t="s">
        <v>8</v>
      </c>
    </row>
    <row r="8" spans="2:7" ht="6" customHeight="1">
      <c r="B8" s="14"/>
      <c r="C8" s="14"/>
      <c r="D8" s="18"/>
      <c r="E8" s="16"/>
      <c r="F8" s="16"/>
      <c r="G8" s="17"/>
    </row>
    <row r="9" spans="2:7" ht="22.95" customHeight="1">
      <c r="B9" s="19" t="s">
        <v>23</v>
      </c>
      <c r="C9" s="20" t="s">
        <v>24</v>
      </c>
      <c r="D9" s="52">
        <v>0</v>
      </c>
      <c r="E9" s="53"/>
      <c r="F9" s="23">
        <v>7884</v>
      </c>
      <c r="G9" s="24">
        <f>E9+F9</f>
        <v>7884</v>
      </c>
    </row>
    <row r="10" spans="2:7" ht="22.95" customHeight="1">
      <c r="B10" s="51"/>
      <c r="C10" s="20" t="s">
        <v>25</v>
      </c>
      <c r="D10" s="52">
        <v>0</v>
      </c>
      <c r="E10" s="23"/>
      <c r="F10" s="54">
        <v>7884</v>
      </c>
      <c r="G10" s="24">
        <f>E10+F10</f>
        <v>7884</v>
      </c>
    </row>
    <row r="11" spans="2:7" ht="22.95" customHeight="1" thickBot="1">
      <c r="B11" s="26" t="s">
        <v>18</v>
      </c>
      <c r="C11" s="27"/>
      <c r="D11" s="86">
        <f>SUM(D9:D10)</f>
        <v>0</v>
      </c>
      <c r="E11" s="87">
        <f>SUM(E9:E10)</f>
        <v>0</v>
      </c>
      <c r="F11" s="49">
        <f>SUM(F9:F10)</f>
        <v>15768</v>
      </c>
      <c r="G11" s="55">
        <f>SUM(G9:G10)</f>
        <v>15768</v>
      </c>
    </row>
    <row r="12" spans="2:7" ht="36" customHeight="1">
      <c r="B12" s="28" t="s">
        <v>19</v>
      </c>
      <c r="C12" s="113">
        <f>G11</f>
        <v>15768</v>
      </c>
      <c r="D12" s="114"/>
      <c r="E12" s="114"/>
      <c r="F12" s="29" t="s">
        <v>8</v>
      </c>
      <c r="G12" s="30"/>
    </row>
    <row r="13" spans="2:7" ht="6" customHeight="1">
      <c r="B13" s="31"/>
      <c r="C13" s="32"/>
      <c r="D13" s="33"/>
      <c r="E13" s="34"/>
      <c r="F13" s="35"/>
      <c r="G13" s="36"/>
    </row>
    <row r="14" spans="2:7" ht="17.399999999999999">
      <c r="B14" s="37" t="s">
        <v>20</v>
      </c>
      <c r="C14" s="38"/>
      <c r="D14" s="39"/>
      <c r="E14" s="40"/>
      <c r="F14" s="41"/>
      <c r="G14" s="42"/>
    </row>
    <row r="15" spans="2:7" ht="17.399999999999999">
      <c r="B15" s="37" t="s">
        <v>21</v>
      </c>
      <c r="C15" s="38"/>
      <c r="D15" s="39"/>
      <c r="E15" s="40"/>
      <c r="F15" s="41"/>
      <c r="G15" s="42"/>
    </row>
    <row r="16" spans="2:7" ht="22.95" customHeight="1">
      <c r="B16" s="111" t="s">
        <v>145</v>
      </c>
      <c r="C16" s="111"/>
      <c r="D16" s="111"/>
      <c r="E16" s="111"/>
      <c r="F16" s="111"/>
      <c r="G16" s="111"/>
    </row>
    <row r="17" spans="2:7" ht="6" customHeight="1">
      <c r="B17" s="43"/>
      <c r="C17" s="44"/>
      <c r="D17" s="45"/>
      <c r="E17" s="34"/>
      <c r="F17" s="34"/>
      <c r="G17" s="46"/>
    </row>
    <row r="18" spans="2:7" ht="18">
      <c r="B18" s="31"/>
      <c r="C18" s="32"/>
      <c r="D18" s="33"/>
      <c r="E18" s="34"/>
      <c r="F18" s="47" t="s">
        <v>22</v>
      </c>
      <c r="G18" s="36"/>
    </row>
  </sheetData>
  <mergeCells count="7">
    <mergeCell ref="B16:G16"/>
    <mergeCell ref="G4:G6"/>
    <mergeCell ref="C12:E12"/>
    <mergeCell ref="B4:C5"/>
    <mergeCell ref="D4:D6"/>
    <mergeCell ref="E4:E6"/>
    <mergeCell ref="F4:F6"/>
  </mergeCells>
  <pageMargins left="0.11811023622047245" right="0" top="0.74803149606299213" bottom="0.74803149606299213" header="0.31496062992125984" footer="0.31496062992125984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1:G24"/>
  <sheetViews>
    <sheetView topLeftCell="A4" workbookViewId="0">
      <selection activeCell="H22" sqref="H22"/>
    </sheetView>
  </sheetViews>
  <sheetFormatPr defaultRowHeight="14.4"/>
  <cols>
    <col min="1" max="1" width="2.33203125" customWidth="1"/>
    <col min="2" max="2" width="20.77734375" customWidth="1"/>
    <col min="3" max="3" width="18.77734375" customWidth="1"/>
    <col min="4" max="5" width="11.77734375" customWidth="1"/>
    <col min="6" max="6" width="14.77734375" customWidth="1"/>
    <col min="7" max="7" width="18.77734375" customWidth="1"/>
  </cols>
  <sheetData>
    <row r="1" spans="2:7" ht="18">
      <c r="B1" s="1"/>
      <c r="C1" s="2" t="s">
        <v>0</v>
      </c>
      <c r="D1" s="3"/>
      <c r="E1" s="4"/>
      <c r="F1" s="5"/>
      <c r="G1" s="6"/>
    </row>
    <row r="2" spans="2:7" ht="25.8">
      <c r="C2" s="7" t="s">
        <v>1</v>
      </c>
      <c r="D2" s="3"/>
      <c r="E2" s="4"/>
      <c r="F2" s="5"/>
      <c r="G2" s="8"/>
    </row>
    <row r="3" spans="2:7" ht="25.8">
      <c r="B3" s="9" t="s">
        <v>97</v>
      </c>
      <c r="C3" s="10"/>
      <c r="D3" s="11"/>
      <c r="E3" s="12"/>
      <c r="F3" s="5"/>
      <c r="G3" s="6"/>
    </row>
    <row r="4" spans="2:7">
      <c r="B4" s="115" t="s">
        <v>2</v>
      </c>
      <c r="C4" s="116"/>
      <c r="D4" s="119" t="s">
        <v>3</v>
      </c>
      <c r="E4" s="120" t="s">
        <v>3</v>
      </c>
      <c r="F4" s="120" t="s">
        <v>4</v>
      </c>
      <c r="G4" s="112" t="s">
        <v>144</v>
      </c>
    </row>
    <row r="5" spans="2:7">
      <c r="B5" s="117"/>
      <c r="C5" s="118"/>
      <c r="D5" s="119"/>
      <c r="E5" s="120"/>
      <c r="F5" s="120"/>
      <c r="G5" s="112"/>
    </row>
    <row r="6" spans="2:7" ht="55.05" customHeight="1">
      <c r="B6" s="13" t="s">
        <v>5</v>
      </c>
      <c r="C6" s="13" t="s">
        <v>6</v>
      </c>
      <c r="D6" s="120"/>
      <c r="E6" s="120"/>
      <c r="F6" s="120"/>
      <c r="G6" s="112"/>
    </row>
    <row r="7" spans="2:7" ht="22.95" customHeight="1">
      <c r="B7" s="14"/>
      <c r="C7" s="14"/>
      <c r="D7" s="15" t="s">
        <v>7</v>
      </c>
      <c r="E7" s="16" t="s">
        <v>8</v>
      </c>
      <c r="F7" s="16" t="s">
        <v>8</v>
      </c>
      <c r="G7" s="17" t="s">
        <v>8</v>
      </c>
    </row>
    <row r="8" spans="2:7" ht="6" customHeight="1">
      <c r="B8" s="14"/>
      <c r="C8" s="14"/>
      <c r="D8" s="18"/>
      <c r="E8" s="16"/>
      <c r="F8" s="16"/>
      <c r="G8" s="17"/>
    </row>
    <row r="9" spans="2:7" ht="22.95" customHeight="1">
      <c r="B9" s="19" t="s">
        <v>77</v>
      </c>
      <c r="C9" s="20" t="s">
        <v>103</v>
      </c>
      <c r="D9" s="25">
        <v>317</v>
      </c>
      <c r="E9" s="23">
        <v>1797</v>
      </c>
      <c r="F9" s="23">
        <v>2890</v>
      </c>
      <c r="G9" s="24">
        <f>SUM(E9:F9)</f>
        <v>4687</v>
      </c>
    </row>
    <row r="10" spans="2:7" ht="22.95" customHeight="1">
      <c r="B10" s="19"/>
      <c r="C10" s="20" t="s">
        <v>104</v>
      </c>
      <c r="D10" s="25"/>
      <c r="E10" s="23"/>
      <c r="F10" s="23">
        <v>4330</v>
      </c>
      <c r="G10" s="24">
        <f t="shared" ref="G10:G16" si="0">SUM(E10:F10)</f>
        <v>4330</v>
      </c>
    </row>
    <row r="11" spans="2:7" ht="22.95" customHeight="1">
      <c r="B11" s="19"/>
      <c r="C11" s="20" t="s">
        <v>105</v>
      </c>
      <c r="D11" s="25">
        <v>640</v>
      </c>
      <c r="E11" s="23">
        <v>3629</v>
      </c>
      <c r="F11" s="23">
        <v>2890</v>
      </c>
      <c r="G11" s="24">
        <f t="shared" si="0"/>
        <v>6519</v>
      </c>
    </row>
    <row r="12" spans="2:7" ht="22.95" customHeight="1">
      <c r="B12" s="19"/>
      <c r="C12" s="20" t="s">
        <v>106</v>
      </c>
      <c r="D12" s="25">
        <v>822</v>
      </c>
      <c r="E12" s="23">
        <v>4661</v>
      </c>
      <c r="F12" s="23">
        <v>2890</v>
      </c>
      <c r="G12" s="24">
        <f t="shared" si="0"/>
        <v>7551</v>
      </c>
    </row>
    <row r="13" spans="2:7" ht="22.95" customHeight="1">
      <c r="B13" s="19"/>
      <c r="C13" s="20" t="s">
        <v>107</v>
      </c>
      <c r="D13" s="25"/>
      <c r="E13" s="23"/>
      <c r="F13" s="23">
        <v>17585</v>
      </c>
      <c r="G13" s="24">
        <f t="shared" si="0"/>
        <v>17585</v>
      </c>
    </row>
    <row r="14" spans="2:7" ht="22.95" customHeight="1">
      <c r="B14" s="19"/>
      <c r="C14" s="20" t="s">
        <v>108</v>
      </c>
      <c r="D14" s="25">
        <v>586</v>
      </c>
      <c r="E14" s="23">
        <v>3323</v>
      </c>
      <c r="F14" s="23">
        <v>2890</v>
      </c>
      <c r="G14" s="24">
        <f t="shared" si="0"/>
        <v>6213</v>
      </c>
    </row>
    <row r="15" spans="2:7" ht="22.95" customHeight="1">
      <c r="B15" s="19"/>
      <c r="C15" s="20" t="s">
        <v>109</v>
      </c>
      <c r="D15" s="25"/>
      <c r="E15" s="23"/>
      <c r="F15" s="23">
        <v>11810</v>
      </c>
      <c r="G15" s="24">
        <f t="shared" si="0"/>
        <v>11810</v>
      </c>
    </row>
    <row r="16" spans="2:7" ht="22.95" customHeight="1">
      <c r="B16" s="19"/>
      <c r="C16" s="20" t="s">
        <v>110</v>
      </c>
      <c r="D16" s="25">
        <v>561</v>
      </c>
      <c r="E16" s="23">
        <v>3181</v>
      </c>
      <c r="F16" s="23">
        <v>2890</v>
      </c>
      <c r="G16" s="24">
        <f t="shared" si="0"/>
        <v>6071</v>
      </c>
    </row>
    <row r="17" spans="2:7" ht="22.95" customHeight="1" thickBot="1">
      <c r="B17" s="75" t="s">
        <v>18</v>
      </c>
      <c r="C17" s="76"/>
      <c r="D17" s="79">
        <f>SUM(D9:D16)</f>
        <v>2926</v>
      </c>
      <c r="E17" s="80">
        <f t="shared" ref="E17:G17" si="1">SUM(E9:E16)</f>
        <v>16591</v>
      </c>
      <c r="F17" s="80">
        <f t="shared" si="1"/>
        <v>48175</v>
      </c>
      <c r="G17" s="79">
        <f t="shared" si="1"/>
        <v>64766</v>
      </c>
    </row>
    <row r="18" spans="2:7" ht="36.6">
      <c r="B18" s="28" t="s">
        <v>19</v>
      </c>
      <c r="C18" s="113">
        <f>G17</f>
        <v>64766</v>
      </c>
      <c r="D18" s="114"/>
      <c r="E18" s="114"/>
      <c r="F18" s="29" t="s">
        <v>8</v>
      </c>
      <c r="G18" s="30"/>
    </row>
    <row r="19" spans="2:7" ht="6" customHeight="1">
      <c r="B19" s="31"/>
      <c r="C19" s="32"/>
      <c r="D19" s="33"/>
      <c r="E19" s="34"/>
      <c r="F19" s="35"/>
      <c r="G19" s="36"/>
    </row>
    <row r="20" spans="2:7" ht="17.399999999999999">
      <c r="B20" s="37" t="s">
        <v>20</v>
      </c>
      <c r="C20" s="38"/>
      <c r="D20" s="39"/>
      <c r="E20" s="40"/>
      <c r="F20" s="41"/>
      <c r="G20" s="42"/>
    </row>
    <row r="21" spans="2:7" ht="17.399999999999999">
      <c r="B21" s="37" t="s">
        <v>21</v>
      </c>
      <c r="C21" s="38"/>
      <c r="D21" s="39"/>
      <c r="E21" s="40"/>
      <c r="F21" s="41"/>
      <c r="G21" s="42"/>
    </row>
    <row r="22" spans="2:7" ht="22.95" customHeight="1">
      <c r="B22" s="111" t="s">
        <v>145</v>
      </c>
      <c r="C22" s="111"/>
      <c r="D22" s="111"/>
      <c r="E22" s="111"/>
      <c r="F22" s="111"/>
      <c r="G22" s="111"/>
    </row>
    <row r="23" spans="2:7" ht="6" customHeight="1">
      <c r="B23" s="43"/>
      <c r="C23" s="44"/>
      <c r="D23" s="45"/>
      <c r="E23" s="34"/>
      <c r="F23" s="34"/>
      <c r="G23" s="46"/>
    </row>
    <row r="24" spans="2:7" ht="18">
      <c r="B24" s="31"/>
      <c r="C24" s="32"/>
      <c r="D24" s="33"/>
      <c r="E24" s="34"/>
      <c r="F24" s="47" t="s">
        <v>22</v>
      </c>
      <c r="G24" s="36"/>
    </row>
  </sheetData>
  <mergeCells count="7">
    <mergeCell ref="B22:G22"/>
    <mergeCell ref="G4:G6"/>
    <mergeCell ref="C18:E18"/>
    <mergeCell ref="B4:C5"/>
    <mergeCell ref="D4:D6"/>
    <mergeCell ref="E4:E6"/>
    <mergeCell ref="F4:F6"/>
  </mergeCells>
  <pageMargins left="0.11811023622047245" right="0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B1:G20"/>
  <sheetViews>
    <sheetView workbookViewId="0">
      <selection activeCell="B18" sqref="B18:G18"/>
    </sheetView>
  </sheetViews>
  <sheetFormatPr defaultRowHeight="14.4"/>
  <cols>
    <col min="1" max="1" width="2.33203125" customWidth="1"/>
    <col min="2" max="2" width="21.77734375" customWidth="1"/>
    <col min="3" max="3" width="20.77734375" customWidth="1"/>
    <col min="4" max="5" width="11.77734375" customWidth="1"/>
    <col min="6" max="6" width="15.88671875" customWidth="1"/>
    <col min="7" max="7" width="15" customWidth="1"/>
  </cols>
  <sheetData>
    <row r="1" spans="2:7" ht="18">
      <c r="B1" s="1"/>
      <c r="C1" s="2" t="s">
        <v>0</v>
      </c>
      <c r="D1" s="3"/>
      <c r="E1" s="4"/>
      <c r="F1" s="5"/>
      <c r="G1" s="6"/>
    </row>
    <row r="2" spans="2:7" ht="25.8">
      <c r="C2" s="7" t="s">
        <v>1</v>
      </c>
      <c r="D2" s="3"/>
      <c r="E2" s="4"/>
      <c r="F2" s="5"/>
      <c r="G2" s="8"/>
    </row>
    <row r="3" spans="2:7" ht="25.8">
      <c r="B3" s="9" t="s">
        <v>97</v>
      </c>
      <c r="C3" s="10"/>
      <c r="D3" s="11"/>
      <c r="E3" s="12"/>
      <c r="F3" s="5"/>
      <c r="G3" s="6"/>
    </row>
    <row r="4" spans="2:7">
      <c r="B4" s="115" t="s">
        <v>2</v>
      </c>
      <c r="C4" s="116"/>
      <c r="D4" s="119" t="s">
        <v>3</v>
      </c>
      <c r="E4" s="120" t="s">
        <v>3</v>
      </c>
      <c r="F4" s="120" t="s">
        <v>4</v>
      </c>
      <c r="G4" s="112" t="s">
        <v>144</v>
      </c>
    </row>
    <row r="5" spans="2:7">
      <c r="B5" s="117"/>
      <c r="C5" s="118"/>
      <c r="D5" s="119"/>
      <c r="E5" s="120"/>
      <c r="F5" s="120"/>
      <c r="G5" s="112"/>
    </row>
    <row r="6" spans="2:7" ht="55.05" customHeight="1">
      <c r="B6" s="13" t="s">
        <v>5</v>
      </c>
      <c r="C6" s="13" t="s">
        <v>6</v>
      </c>
      <c r="D6" s="120"/>
      <c r="E6" s="120"/>
      <c r="F6" s="120"/>
      <c r="G6" s="112"/>
    </row>
    <row r="7" spans="2:7" ht="22.95" customHeight="1">
      <c r="B7" s="14"/>
      <c r="C7" s="14"/>
      <c r="D7" s="15" t="s">
        <v>7</v>
      </c>
      <c r="E7" s="16" t="s">
        <v>8</v>
      </c>
      <c r="F7" s="16" t="s">
        <v>8</v>
      </c>
      <c r="G7" s="17" t="s">
        <v>8</v>
      </c>
    </row>
    <row r="8" spans="2:7" ht="6" customHeight="1">
      <c r="B8" s="14"/>
      <c r="C8" s="14"/>
      <c r="D8" s="18"/>
      <c r="E8" s="16"/>
      <c r="F8" s="16"/>
      <c r="G8" s="17"/>
    </row>
    <row r="9" spans="2:7" ht="22.95" customHeight="1">
      <c r="B9" s="19" t="s">
        <v>78</v>
      </c>
      <c r="C9" s="20" t="s">
        <v>111</v>
      </c>
      <c r="D9" s="25"/>
      <c r="E9" s="23"/>
      <c r="F9" s="23">
        <v>3345</v>
      </c>
      <c r="G9" s="24">
        <f>SUM(E9:F9)</f>
        <v>3345</v>
      </c>
    </row>
    <row r="10" spans="2:7" ht="22.95" customHeight="1">
      <c r="B10" s="19"/>
      <c r="C10" s="20" t="s">
        <v>112</v>
      </c>
      <c r="D10" s="25">
        <v>1460</v>
      </c>
      <c r="E10" s="23">
        <v>8278</v>
      </c>
      <c r="F10" s="23"/>
      <c r="G10" s="24">
        <f t="shared" ref="G10:G12" si="0">SUM(E10:F10)</f>
        <v>8278</v>
      </c>
    </row>
    <row r="11" spans="2:7" ht="22.95" customHeight="1">
      <c r="B11" s="19"/>
      <c r="C11" s="20" t="s">
        <v>113</v>
      </c>
      <c r="D11" s="25"/>
      <c r="E11" s="23"/>
      <c r="F11" s="23">
        <v>3334</v>
      </c>
      <c r="G11" s="24">
        <f t="shared" si="0"/>
        <v>3334</v>
      </c>
    </row>
    <row r="12" spans="2:7" ht="22.95" customHeight="1">
      <c r="B12" s="19"/>
      <c r="C12" s="20" t="s">
        <v>114</v>
      </c>
      <c r="D12" s="25"/>
      <c r="E12" s="23"/>
      <c r="F12" s="23">
        <v>15135</v>
      </c>
      <c r="G12" s="24">
        <f t="shared" si="0"/>
        <v>15135</v>
      </c>
    </row>
    <row r="13" spans="2:7" ht="22.95" customHeight="1" thickBot="1">
      <c r="B13" s="75" t="s">
        <v>18</v>
      </c>
      <c r="C13" s="76"/>
      <c r="D13" s="79">
        <f>SUM(D9:D12)</f>
        <v>1460</v>
      </c>
      <c r="E13" s="80">
        <f>SUM(E9:E12)</f>
        <v>8278</v>
      </c>
      <c r="F13" s="80">
        <f>SUM(F9:F12)</f>
        <v>21814</v>
      </c>
      <c r="G13" s="79">
        <f>SUM(G9:G12)</f>
        <v>30092</v>
      </c>
    </row>
    <row r="14" spans="2:7" ht="36" customHeight="1">
      <c r="B14" s="28" t="s">
        <v>19</v>
      </c>
      <c r="C14" s="113">
        <f>G13</f>
        <v>30092</v>
      </c>
      <c r="D14" s="114"/>
      <c r="E14" s="114"/>
      <c r="F14" s="29" t="s">
        <v>8</v>
      </c>
      <c r="G14" s="30"/>
    </row>
    <row r="15" spans="2:7" ht="6" customHeight="1">
      <c r="B15" s="31"/>
      <c r="C15" s="32"/>
      <c r="D15" s="33"/>
      <c r="E15" s="34"/>
      <c r="F15" s="35"/>
      <c r="G15" s="36"/>
    </row>
    <row r="16" spans="2:7" ht="17.399999999999999">
      <c r="B16" s="37" t="s">
        <v>20</v>
      </c>
      <c r="C16" s="38"/>
      <c r="D16" s="39"/>
      <c r="E16" s="40"/>
      <c r="F16" s="41"/>
      <c r="G16" s="42"/>
    </row>
    <row r="17" spans="2:7" ht="17.399999999999999">
      <c r="B17" s="37" t="s">
        <v>21</v>
      </c>
      <c r="C17" s="38"/>
      <c r="D17" s="39"/>
      <c r="E17" s="40"/>
      <c r="F17" s="41"/>
      <c r="G17" s="42"/>
    </row>
    <row r="18" spans="2:7" ht="22.95" customHeight="1">
      <c r="B18" s="111" t="s">
        <v>145</v>
      </c>
      <c r="C18" s="111"/>
      <c r="D18" s="111"/>
      <c r="E18" s="111"/>
      <c r="F18" s="111"/>
      <c r="G18" s="111"/>
    </row>
    <row r="19" spans="2:7" ht="6" customHeight="1">
      <c r="B19" s="43"/>
      <c r="C19" s="44"/>
      <c r="D19" s="45"/>
      <c r="E19" s="34"/>
      <c r="F19" s="34"/>
      <c r="G19" s="46"/>
    </row>
    <row r="20" spans="2:7" ht="18">
      <c r="B20" s="31"/>
      <c r="C20" s="32"/>
      <c r="D20" s="33"/>
      <c r="E20" s="34"/>
      <c r="F20" s="47" t="s">
        <v>22</v>
      </c>
      <c r="G20" s="36"/>
    </row>
  </sheetData>
  <mergeCells count="7">
    <mergeCell ref="B18:G18"/>
    <mergeCell ref="G4:G6"/>
    <mergeCell ref="C14:E14"/>
    <mergeCell ref="B4:C5"/>
    <mergeCell ref="D4:D6"/>
    <mergeCell ref="E4:E6"/>
    <mergeCell ref="F4:F6"/>
  </mergeCells>
  <pageMargins left="0.11811023622047245" right="0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B1:G30"/>
  <sheetViews>
    <sheetView topLeftCell="A16" workbookViewId="0">
      <selection activeCell="B28" sqref="B28:G28"/>
    </sheetView>
  </sheetViews>
  <sheetFormatPr defaultRowHeight="14.4"/>
  <cols>
    <col min="1" max="1" width="2.33203125" customWidth="1"/>
    <col min="2" max="2" width="20.77734375" customWidth="1"/>
    <col min="3" max="3" width="19.109375" customWidth="1"/>
    <col min="4" max="5" width="11.77734375" customWidth="1"/>
    <col min="6" max="6" width="14.77734375" customWidth="1"/>
    <col min="7" max="7" width="18.77734375" customWidth="1"/>
  </cols>
  <sheetData>
    <row r="1" spans="2:7" ht="18">
      <c r="B1" s="1"/>
      <c r="C1" s="2" t="s">
        <v>0</v>
      </c>
      <c r="D1" s="3"/>
      <c r="E1" s="4"/>
      <c r="F1" s="5"/>
      <c r="G1" s="6"/>
    </row>
    <row r="2" spans="2:7" ht="25.8">
      <c r="C2" s="7" t="s">
        <v>1</v>
      </c>
      <c r="D2" s="3"/>
      <c r="E2" s="4"/>
      <c r="F2" s="5"/>
      <c r="G2" s="8"/>
    </row>
    <row r="3" spans="2:7" ht="25.8">
      <c r="B3" s="9" t="s">
        <v>97</v>
      </c>
      <c r="C3" s="10"/>
      <c r="D3" s="11"/>
      <c r="E3" s="12"/>
      <c r="F3" s="5"/>
      <c r="G3" s="6"/>
    </row>
    <row r="4" spans="2:7">
      <c r="B4" s="115" t="s">
        <v>2</v>
      </c>
      <c r="C4" s="116"/>
      <c r="D4" s="119" t="s">
        <v>3</v>
      </c>
      <c r="E4" s="120" t="s">
        <v>3</v>
      </c>
      <c r="F4" s="120" t="s">
        <v>4</v>
      </c>
      <c r="G4" s="112" t="s">
        <v>144</v>
      </c>
    </row>
    <row r="5" spans="2:7">
      <c r="B5" s="117"/>
      <c r="C5" s="118"/>
      <c r="D5" s="119"/>
      <c r="E5" s="120"/>
      <c r="F5" s="120"/>
      <c r="G5" s="112"/>
    </row>
    <row r="6" spans="2:7" ht="55.05" customHeight="1">
      <c r="B6" s="13" t="s">
        <v>5</v>
      </c>
      <c r="C6" s="13" t="s">
        <v>6</v>
      </c>
      <c r="D6" s="120"/>
      <c r="E6" s="120"/>
      <c r="F6" s="120"/>
      <c r="G6" s="112"/>
    </row>
    <row r="7" spans="2:7" ht="22.95" customHeight="1">
      <c r="B7" s="14"/>
      <c r="C7" s="14"/>
      <c r="D7" s="15" t="s">
        <v>7</v>
      </c>
      <c r="E7" s="16" t="s">
        <v>8</v>
      </c>
      <c r="F7" s="16" t="s">
        <v>8</v>
      </c>
      <c r="G7" s="17" t="s">
        <v>8</v>
      </c>
    </row>
    <row r="8" spans="2:7" ht="6" customHeight="1">
      <c r="B8" s="14"/>
      <c r="C8" s="14"/>
      <c r="D8" s="18"/>
      <c r="E8" s="16"/>
      <c r="F8" s="16"/>
      <c r="G8" s="17"/>
    </row>
    <row r="9" spans="2:7" ht="22.95" customHeight="1">
      <c r="B9" s="19" t="s">
        <v>79</v>
      </c>
      <c r="C9" s="20" t="s">
        <v>115</v>
      </c>
      <c r="D9" s="99"/>
      <c r="E9" s="90"/>
      <c r="F9" s="90">
        <v>3400</v>
      </c>
      <c r="G9" s="91">
        <f>SUM(E9:F9)</f>
        <v>3400</v>
      </c>
    </row>
    <row r="10" spans="2:7" ht="22.95" customHeight="1">
      <c r="B10" s="19"/>
      <c r="C10" s="20" t="s">
        <v>116</v>
      </c>
      <c r="D10" s="99">
        <v>3273</v>
      </c>
      <c r="E10" s="90">
        <v>18558</v>
      </c>
      <c r="F10" s="90">
        <v>10860</v>
      </c>
      <c r="G10" s="91">
        <f t="shared" ref="G10:G22" si="0">SUM(E10:F10)</f>
        <v>29418</v>
      </c>
    </row>
    <row r="11" spans="2:7" ht="22.95" customHeight="1">
      <c r="B11" s="19"/>
      <c r="C11" s="20" t="s">
        <v>117</v>
      </c>
      <c r="D11" s="99"/>
      <c r="E11" s="90"/>
      <c r="F11" s="90">
        <v>12685</v>
      </c>
      <c r="G11" s="91">
        <f t="shared" si="0"/>
        <v>12685</v>
      </c>
    </row>
    <row r="12" spans="2:7" ht="22.95" customHeight="1">
      <c r="B12" s="19"/>
      <c r="C12" s="20" t="s">
        <v>118</v>
      </c>
      <c r="D12" s="99">
        <v>441</v>
      </c>
      <c r="E12" s="90">
        <v>2500</v>
      </c>
      <c r="F12" s="90">
        <v>2791</v>
      </c>
      <c r="G12" s="91">
        <f t="shared" si="0"/>
        <v>5291</v>
      </c>
    </row>
    <row r="13" spans="2:7" ht="22.95" customHeight="1">
      <c r="B13" s="19"/>
      <c r="C13" s="20" t="s">
        <v>119</v>
      </c>
      <c r="D13" s="99"/>
      <c r="E13" s="90"/>
      <c r="F13" s="90">
        <v>3000</v>
      </c>
      <c r="G13" s="91">
        <f t="shared" si="0"/>
        <v>3000</v>
      </c>
    </row>
    <row r="14" spans="2:7" ht="22.95" customHeight="1">
      <c r="B14" s="19"/>
      <c r="C14" s="20" t="s">
        <v>120</v>
      </c>
      <c r="D14" s="99"/>
      <c r="E14" s="90"/>
      <c r="F14" s="90">
        <v>7640</v>
      </c>
      <c r="G14" s="91">
        <f t="shared" si="0"/>
        <v>7640</v>
      </c>
    </row>
    <row r="15" spans="2:7" ht="22.95" customHeight="1">
      <c r="B15" s="19"/>
      <c r="C15" s="20" t="s">
        <v>121</v>
      </c>
      <c r="D15" s="99">
        <v>481</v>
      </c>
      <c r="E15" s="90">
        <v>2727</v>
      </c>
      <c r="F15" s="90">
        <v>5060</v>
      </c>
      <c r="G15" s="91">
        <f t="shared" si="0"/>
        <v>7787</v>
      </c>
    </row>
    <row r="16" spans="2:7" ht="22.95" customHeight="1">
      <c r="B16" s="19"/>
      <c r="C16" s="20" t="s">
        <v>122</v>
      </c>
      <c r="D16" s="99"/>
      <c r="E16" s="90"/>
      <c r="F16" s="90">
        <v>9320</v>
      </c>
      <c r="G16" s="91">
        <f t="shared" si="0"/>
        <v>9320</v>
      </c>
    </row>
    <row r="17" spans="2:7" ht="22.95" customHeight="1">
      <c r="B17" s="62"/>
      <c r="C17" s="101" t="s">
        <v>123</v>
      </c>
      <c r="D17" s="102"/>
      <c r="E17" s="96"/>
      <c r="F17" s="96">
        <v>6251</v>
      </c>
      <c r="G17" s="91">
        <f t="shared" si="0"/>
        <v>6251</v>
      </c>
    </row>
    <row r="18" spans="2:7" ht="22.95" customHeight="1">
      <c r="B18" s="62"/>
      <c r="C18" s="101" t="s">
        <v>124</v>
      </c>
      <c r="D18" s="102">
        <v>253</v>
      </c>
      <c r="E18" s="96">
        <v>1973</v>
      </c>
      <c r="F18" s="96">
        <v>5060</v>
      </c>
      <c r="G18" s="91">
        <f t="shared" si="0"/>
        <v>7033</v>
      </c>
    </row>
    <row r="19" spans="2:7" ht="22.95" customHeight="1">
      <c r="B19" s="62"/>
      <c r="C19" s="101" t="s">
        <v>125</v>
      </c>
      <c r="D19" s="102"/>
      <c r="E19" s="96"/>
      <c r="F19" s="96">
        <v>6840</v>
      </c>
      <c r="G19" s="91">
        <f t="shared" si="0"/>
        <v>6840</v>
      </c>
    </row>
    <row r="20" spans="2:7" ht="22.95" customHeight="1">
      <c r="B20" s="62"/>
      <c r="C20" s="101" t="s">
        <v>126</v>
      </c>
      <c r="D20" s="102"/>
      <c r="E20" s="96"/>
      <c r="F20" s="96">
        <v>11760</v>
      </c>
      <c r="G20" s="91">
        <f t="shared" si="0"/>
        <v>11760</v>
      </c>
    </row>
    <row r="21" spans="2:7" ht="22.95" customHeight="1">
      <c r="B21" s="62"/>
      <c r="C21" s="101" t="s">
        <v>127</v>
      </c>
      <c r="D21" s="102"/>
      <c r="E21" s="96"/>
      <c r="F21" s="96">
        <v>3000</v>
      </c>
      <c r="G21" s="91">
        <f t="shared" si="0"/>
        <v>3000</v>
      </c>
    </row>
    <row r="22" spans="2:7" ht="45.6" customHeight="1">
      <c r="B22" s="19"/>
      <c r="C22" s="101" t="s">
        <v>128</v>
      </c>
      <c r="D22" s="102"/>
      <c r="E22" s="96"/>
      <c r="F22" s="96">
        <v>5160</v>
      </c>
      <c r="G22" s="91">
        <f t="shared" si="0"/>
        <v>5160</v>
      </c>
    </row>
    <row r="23" spans="2:7" ht="22.95" customHeight="1" thickBot="1">
      <c r="B23" s="75" t="s">
        <v>18</v>
      </c>
      <c r="C23" s="76"/>
      <c r="D23" s="100">
        <f t="shared" ref="D23:F23" si="1">SUM(D9:D22)</f>
        <v>4448</v>
      </c>
      <c r="E23" s="100">
        <f t="shared" si="1"/>
        <v>25758</v>
      </c>
      <c r="F23" s="100">
        <f t="shared" si="1"/>
        <v>92827</v>
      </c>
      <c r="G23" s="100">
        <f>SUM(G9:G22)</f>
        <v>118585</v>
      </c>
    </row>
    <row r="24" spans="2:7" ht="36" customHeight="1">
      <c r="B24" s="28" t="s">
        <v>19</v>
      </c>
      <c r="C24" s="113">
        <f>G23</f>
        <v>118585</v>
      </c>
      <c r="D24" s="114"/>
      <c r="E24" s="114"/>
      <c r="F24" s="29" t="s">
        <v>8</v>
      </c>
      <c r="G24" s="30"/>
    </row>
    <row r="25" spans="2:7" ht="6" customHeight="1">
      <c r="B25" s="31"/>
      <c r="C25" s="32"/>
      <c r="D25" s="33"/>
      <c r="E25" s="34"/>
      <c r="F25" s="35"/>
      <c r="G25" s="36"/>
    </row>
    <row r="26" spans="2:7" ht="17.399999999999999">
      <c r="B26" s="37" t="s">
        <v>20</v>
      </c>
      <c r="C26" s="38"/>
      <c r="D26" s="39"/>
      <c r="E26" s="40"/>
      <c r="F26" s="41"/>
      <c r="G26" s="42"/>
    </row>
    <row r="27" spans="2:7" ht="17.399999999999999">
      <c r="B27" s="37" t="s">
        <v>21</v>
      </c>
      <c r="C27" s="38"/>
      <c r="D27" s="39"/>
      <c r="E27" s="40"/>
      <c r="F27" s="41"/>
      <c r="G27" s="42"/>
    </row>
    <row r="28" spans="2:7" ht="22.95" customHeight="1">
      <c r="B28" s="111" t="s">
        <v>145</v>
      </c>
      <c r="C28" s="111"/>
      <c r="D28" s="111"/>
      <c r="E28" s="111"/>
      <c r="F28" s="111"/>
      <c r="G28" s="111"/>
    </row>
    <row r="29" spans="2:7" ht="6" customHeight="1">
      <c r="B29" s="43"/>
      <c r="C29" s="44"/>
      <c r="D29" s="45"/>
      <c r="E29" s="34"/>
      <c r="F29" s="34"/>
      <c r="G29" s="46"/>
    </row>
    <row r="30" spans="2:7" ht="18">
      <c r="B30" s="31"/>
      <c r="C30" s="32"/>
      <c r="D30" s="33"/>
      <c r="E30" s="34"/>
      <c r="F30" s="47" t="s">
        <v>22</v>
      </c>
      <c r="G30" s="36"/>
    </row>
  </sheetData>
  <mergeCells count="7">
    <mergeCell ref="B28:G28"/>
    <mergeCell ref="G4:G6"/>
    <mergeCell ref="C24:E24"/>
    <mergeCell ref="B4:C5"/>
    <mergeCell ref="D4:D6"/>
    <mergeCell ref="E4:E6"/>
    <mergeCell ref="F4:F6"/>
  </mergeCells>
  <pageMargins left="0.11811023622047245" right="0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B1:G21"/>
  <sheetViews>
    <sheetView workbookViewId="0">
      <selection activeCell="B19" sqref="B19:G19"/>
    </sheetView>
  </sheetViews>
  <sheetFormatPr defaultRowHeight="14.4"/>
  <cols>
    <col min="1" max="1" width="2.33203125" customWidth="1"/>
    <col min="2" max="2" width="20.77734375" customWidth="1"/>
    <col min="3" max="3" width="18.77734375" customWidth="1"/>
    <col min="4" max="5" width="11.77734375" customWidth="1"/>
    <col min="6" max="6" width="14.77734375" customWidth="1"/>
    <col min="7" max="7" width="18.77734375" customWidth="1"/>
  </cols>
  <sheetData>
    <row r="1" spans="2:7" ht="18">
      <c r="B1" s="1"/>
      <c r="C1" s="2" t="s">
        <v>0</v>
      </c>
      <c r="D1" s="3"/>
      <c r="E1" s="4"/>
      <c r="F1" s="5"/>
      <c r="G1" s="6"/>
    </row>
    <row r="2" spans="2:7" ht="25.8">
      <c r="C2" s="7" t="s">
        <v>1</v>
      </c>
      <c r="D2" s="3"/>
      <c r="E2" s="4"/>
      <c r="F2" s="5"/>
      <c r="G2" s="8"/>
    </row>
    <row r="3" spans="2:7" ht="25.8">
      <c r="B3" s="9" t="s">
        <v>97</v>
      </c>
      <c r="C3" s="10"/>
      <c r="D3" s="11"/>
      <c r="E3" s="12"/>
      <c r="F3" s="5"/>
      <c r="G3" s="6"/>
    </row>
    <row r="4" spans="2:7">
      <c r="B4" s="115" t="s">
        <v>2</v>
      </c>
      <c r="C4" s="116"/>
      <c r="D4" s="119" t="s">
        <v>3</v>
      </c>
      <c r="E4" s="120" t="s">
        <v>3</v>
      </c>
      <c r="F4" s="120" t="s">
        <v>4</v>
      </c>
      <c r="G4" s="112" t="s">
        <v>144</v>
      </c>
    </row>
    <row r="5" spans="2:7">
      <c r="B5" s="117"/>
      <c r="C5" s="118"/>
      <c r="D5" s="119"/>
      <c r="E5" s="120"/>
      <c r="F5" s="120"/>
      <c r="G5" s="112"/>
    </row>
    <row r="6" spans="2:7" ht="55.05" customHeight="1">
      <c r="B6" s="13" t="s">
        <v>5</v>
      </c>
      <c r="C6" s="13" t="s">
        <v>6</v>
      </c>
      <c r="D6" s="120"/>
      <c r="E6" s="120"/>
      <c r="F6" s="120"/>
      <c r="G6" s="112"/>
    </row>
    <row r="7" spans="2:7" ht="22.95" customHeight="1">
      <c r="B7" s="14"/>
      <c r="C7" s="14"/>
      <c r="D7" s="15" t="s">
        <v>7</v>
      </c>
      <c r="E7" s="16" t="s">
        <v>8</v>
      </c>
      <c r="F7" s="16" t="s">
        <v>8</v>
      </c>
      <c r="G7" s="17" t="s">
        <v>8</v>
      </c>
    </row>
    <row r="8" spans="2:7" ht="6" customHeight="1">
      <c r="B8" s="14"/>
      <c r="C8" s="14"/>
      <c r="D8" s="18"/>
      <c r="E8" s="16"/>
      <c r="F8" s="16"/>
      <c r="G8" s="17"/>
    </row>
    <row r="9" spans="2:7" ht="22.95" customHeight="1">
      <c r="B9" s="19" t="s">
        <v>80</v>
      </c>
      <c r="C9" s="20" t="s">
        <v>129</v>
      </c>
      <c r="D9" s="25"/>
      <c r="E9" s="23"/>
      <c r="F9" s="23">
        <v>5201</v>
      </c>
      <c r="G9" s="24">
        <f>SUM(E9:F9)</f>
        <v>5201</v>
      </c>
    </row>
    <row r="10" spans="2:7" ht="22.95" customHeight="1">
      <c r="B10" s="19"/>
      <c r="C10" s="20" t="s">
        <v>130</v>
      </c>
      <c r="D10" s="25"/>
      <c r="E10" s="23"/>
      <c r="F10" s="23">
        <v>21505</v>
      </c>
      <c r="G10" s="24">
        <f t="shared" ref="G10:G13" si="0">SUM(E10:F10)</f>
        <v>21505</v>
      </c>
    </row>
    <row r="11" spans="2:7" ht="22.95" customHeight="1">
      <c r="B11" s="19"/>
      <c r="C11" s="20" t="s">
        <v>131</v>
      </c>
      <c r="D11" s="25"/>
      <c r="E11" s="23"/>
      <c r="F11" s="23">
        <v>6340</v>
      </c>
      <c r="G11" s="24">
        <f t="shared" si="0"/>
        <v>6340</v>
      </c>
    </row>
    <row r="12" spans="2:7" ht="22.95" customHeight="1">
      <c r="B12" s="19"/>
      <c r="C12" s="20" t="s">
        <v>132</v>
      </c>
      <c r="D12" s="25"/>
      <c r="E12" s="23"/>
      <c r="F12" s="23">
        <v>5060</v>
      </c>
      <c r="G12" s="24">
        <f t="shared" si="0"/>
        <v>5060</v>
      </c>
    </row>
    <row r="13" spans="2:7" ht="22.95" customHeight="1">
      <c r="B13" s="19"/>
      <c r="C13" s="20" t="s">
        <v>133</v>
      </c>
      <c r="D13" s="25"/>
      <c r="E13" s="23"/>
      <c r="F13" s="23">
        <v>11810</v>
      </c>
      <c r="G13" s="24">
        <f t="shared" si="0"/>
        <v>11810</v>
      </c>
    </row>
    <row r="14" spans="2:7" ht="22.95" customHeight="1" thickBot="1">
      <c r="B14" s="75" t="s">
        <v>18</v>
      </c>
      <c r="C14" s="76"/>
      <c r="D14" s="103">
        <f>SUM(D9:D13)</f>
        <v>0</v>
      </c>
      <c r="E14" s="103">
        <f>SUM(E9:E13)</f>
        <v>0</v>
      </c>
      <c r="F14" s="80">
        <f>SUM(F9:F13)</f>
        <v>49916</v>
      </c>
      <c r="G14" s="79">
        <f>SUM(G9:G13)</f>
        <v>49916</v>
      </c>
    </row>
    <row r="15" spans="2:7" ht="36" customHeight="1">
      <c r="B15" s="28" t="s">
        <v>19</v>
      </c>
      <c r="C15" s="113">
        <f>G14</f>
        <v>49916</v>
      </c>
      <c r="D15" s="114"/>
      <c r="E15" s="114"/>
      <c r="F15" s="29" t="s">
        <v>8</v>
      </c>
      <c r="G15" s="30"/>
    </row>
    <row r="16" spans="2:7" ht="6" customHeight="1">
      <c r="B16" s="31"/>
      <c r="C16" s="32"/>
      <c r="D16" s="33"/>
      <c r="E16" s="34"/>
      <c r="F16" s="35"/>
      <c r="G16" s="36"/>
    </row>
    <row r="17" spans="2:7" ht="17.399999999999999">
      <c r="B17" s="37" t="s">
        <v>20</v>
      </c>
      <c r="C17" s="38"/>
      <c r="D17" s="39"/>
      <c r="E17" s="40"/>
      <c r="F17" s="41"/>
      <c r="G17" s="42"/>
    </row>
    <row r="18" spans="2:7" ht="17.399999999999999">
      <c r="B18" s="37" t="s">
        <v>21</v>
      </c>
      <c r="C18" s="38"/>
      <c r="D18" s="39"/>
      <c r="E18" s="40"/>
      <c r="F18" s="41"/>
      <c r="G18" s="42"/>
    </row>
    <row r="19" spans="2:7" ht="22.95" customHeight="1">
      <c r="B19" s="111" t="s">
        <v>145</v>
      </c>
      <c r="C19" s="111"/>
      <c r="D19" s="111"/>
      <c r="E19" s="111"/>
      <c r="F19" s="111"/>
      <c r="G19" s="111"/>
    </row>
    <row r="20" spans="2:7" ht="6" customHeight="1">
      <c r="B20" s="43"/>
      <c r="C20" s="44"/>
      <c r="D20" s="45"/>
      <c r="E20" s="34"/>
      <c r="F20" s="34"/>
      <c r="G20" s="46"/>
    </row>
    <row r="21" spans="2:7" ht="18">
      <c r="B21" s="31"/>
      <c r="C21" s="32"/>
      <c r="D21" s="33"/>
      <c r="E21" s="34"/>
      <c r="F21" s="47" t="s">
        <v>22</v>
      </c>
      <c r="G21" s="36"/>
    </row>
  </sheetData>
  <mergeCells count="7">
    <mergeCell ref="B19:G19"/>
    <mergeCell ref="G4:G6"/>
    <mergeCell ref="C15:E15"/>
    <mergeCell ref="B4:C5"/>
    <mergeCell ref="D4:D6"/>
    <mergeCell ref="E4:E6"/>
    <mergeCell ref="F4:F6"/>
  </mergeCells>
  <pageMargins left="0.11811023622047245" right="0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B1:G21"/>
  <sheetViews>
    <sheetView workbookViewId="0">
      <selection activeCell="B19" sqref="B19:G19"/>
    </sheetView>
  </sheetViews>
  <sheetFormatPr defaultRowHeight="14.4"/>
  <cols>
    <col min="1" max="1" width="2.33203125" customWidth="1"/>
    <col min="2" max="2" width="20.77734375" customWidth="1"/>
    <col min="3" max="3" width="18.77734375" customWidth="1"/>
    <col min="4" max="5" width="11.77734375" customWidth="1"/>
    <col min="6" max="6" width="14.77734375" customWidth="1"/>
    <col min="7" max="7" width="18.77734375" customWidth="1"/>
  </cols>
  <sheetData>
    <row r="1" spans="2:7" ht="18">
      <c r="B1" s="1"/>
      <c r="C1" s="2" t="s">
        <v>0</v>
      </c>
      <c r="D1" s="3"/>
      <c r="E1" s="4"/>
      <c r="F1" s="5"/>
      <c r="G1" s="6"/>
    </row>
    <row r="2" spans="2:7" ht="25.8">
      <c r="C2" s="7" t="s">
        <v>1</v>
      </c>
      <c r="D2" s="3"/>
      <c r="E2" s="4"/>
      <c r="F2" s="5"/>
      <c r="G2" s="8"/>
    </row>
    <row r="3" spans="2:7" ht="25.8">
      <c r="B3" s="9" t="s">
        <v>97</v>
      </c>
      <c r="C3" s="10"/>
      <c r="D3" s="11"/>
      <c r="E3" s="12"/>
      <c r="F3" s="5"/>
      <c r="G3" s="6"/>
    </row>
    <row r="4" spans="2:7">
      <c r="B4" s="115" t="s">
        <v>2</v>
      </c>
      <c r="C4" s="116"/>
      <c r="D4" s="119" t="s">
        <v>3</v>
      </c>
      <c r="E4" s="120" t="s">
        <v>3</v>
      </c>
      <c r="F4" s="120" t="s">
        <v>4</v>
      </c>
      <c r="G4" s="112" t="s">
        <v>144</v>
      </c>
    </row>
    <row r="5" spans="2:7">
      <c r="B5" s="117"/>
      <c r="C5" s="118"/>
      <c r="D5" s="119"/>
      <c r="E5" s="120"/>
      <c r="F5" s="120"/>
      <c r="G5" s="112"/>
    </row>
    <row r="6" spans="2:7" ht="55.05" customHeight="1">
      <c r="B6" s="13" t="s">
        <v>5</v>
      </c>
      <c r="C6" s="13" t="s">
        <v>6</v>
      </c>
      <c r="D6" s="120"/>
      <c r="E6" s="120"/>
      <c r="F6" s="120"/>
      <c r="G6" s="112"/>
    </row>
    <row r="7" spans="2:7" ht="22.95" customHeight="1">
      <c r="B7" s="14"/>
      <c r="C7" s="14"/>
      <c r="D7" s="15" t="s">
        <v>7</v>
      </c>
      <c r="E7" s="16" t="s">
        <v>8</v>
      </c>
      <c r="F7" s="16" t="s">
        <v>8</v>
      </c>
      <c r="G7" s="17" t="s">
        <v>8</v>
      </c>
    </row>
    <row r="8" spans="2:7" ht="6" customHeight="1">
      <c r="B8" s="14"/>
      <c r="C8" s="14"/>
      <c r="D8" s="18"/>
      <c r="E8" s="16"/>
      <c r="F8" s="16"/>
      <c r="G8" s="17"/>
    </row>
    <row r="9" spans="2:7" ht="22.95" customHeight="1">
      <c r="B9" s="19" t="s">
        <v>81</v>
      </c>
      <c r="C9" s="20" t="s">
        <v>82</v>
      </c>
      <c r="D9" s="25"/>
      <c r="E9" s="23"/>
      <c r="F9" s="23">
        <v>3460</v>
      </c>
      <c r="G9" s="24">
        <f>E9+F9</f>
        <v>3460</v>
      </c>
    </row>
    <row r="10" spans="2:7" ht="22.95" customHeight="1">
      <c r="B10" s="19"/>
      <c r="C10" s="20" t="s">
        <v>83</v>
      </c>
      <c r="D10" s="25"/>
      <c r="E10" s="23"/>
      <c r="F10" s="23">
        <v>6840</v>
      </c>
      <c r="G10" s="24">
        <f t="shared" ref="G10:G13" si="0">E10+F10</f>
        <v>6840</v>
      </c>
    </row>
    <row r="11" spans="2:7" ht="22.95" customHeight="1">
      <c r="B11" s="19"/>
      <c r="C11" s="20" t="s">
        <v>84</v>
      </c>
      <c r="D11" s="25"/>
      <c r="E11" s="23"/>
      <c r="F11" s="23">
        <v>8320</v>
      </c>
      <c r="G11" s="24">
        <f t="shared" si="0"/>
        <v>8320</v>
      </c>
    </row>
    <row r="12" spans="2:7" ht="22.95" customHeight="1">
      <c r="B12" s="19"/>
      <c r="C12" s="20" t="s">
        <v>85</v>
      </c>
      <c r="D12" s="25"/>
      <c r="E12" s="63"/>
      <c r="F12" s="63">
        <v>13955</v>
      </c>
      <c r="G12" s="24">
        <f t="shared" si="0"/>
        <v>13955</v>
      </c>
    </row>
    <row r="13" spans="2:7" ht="22.95" customHeight="1">
      <c r="B13" s="19"/>
      <c r="C13" s="20" t="s">
        <v>86</v>
      </c>
      <c r="D13" s="77"/>
      <c r="E13" s="23"/>
      <c r="F13" s="23">
        <v>11810</v>
      </c>
      <c r="G13" s="24">
        <f t="shared" si="0"/>
        <v>11810</v>
      </c>
    </row>
    <row r="14" spans="2:7" ht="22.95" customHeight="1" thickBot="1">
      <c r="B14" s="26" t="s">
        <v>18</v>
      </c>
      <c r="C14" s="27"/>
      <c r="D14" s="104">
        <f>SUM(D9:D13)</f>
        <v>0</v>
      </c>
      <c r="E14" s="105">
        <f t="shared" ref="E14:G14" si="1">SUM(E9:E13)</f>
        <v>0</v>
      </c>
      <c r="F14" s="65">
        <f t="shared" si="1"/>
        <v>44385</v>
      </c>
      <c r="G14" s="66">
        <f t="shared" si="1"/>
        <v>44385</v>
      </c>
    </row>
    <row r="15" spans="2:7" ht="36" customHeight="1">
      <c r="B15" s="28" t="s">
        <v>19</v>
      </c>
      <c r="C15" s="113">
        <f>G14</f>
        <v>44385</v>
      </c>
      <c r="D15" s="114"/>
      <c r="E15" s="114"/>
      <c r="F15" s="29" t="s">
        <v>8</v>
      </c>
      <c r="G15" s="30">
        <v>783187.6399999999</v>
      </c>
    </row>
    <row r="16" spans="2:7" ht="6" customHeight="1">
      <c r="B16" s="31"/>
      <c r="C16" s="32"/>
      <c r="D16" s="33"/>
      <c r="E16" s="34"/>
      <c r="F16" s="35"/>
      <c r="G16" s="36"/>
    </row>
    <row r="17" spans="2:7" ht="17.399999999999999">
      <c r="B17" s="37" t="s">
        <v>20</v>
      </c>
      <c r="C17" s="38"/>
      <c r="D17" s="39"/>
      <c r="E17" s="40"/>
      <c r="F17" s="41"/>
      <c r="G17" s="42"/>
    </row>
    <row r="18" spans="2:7" ht="17.399999999999999">
      <c r="B18" s="37" t="s">
        <v>21</v>
      </c>
      <c r="C18" s="38"/>
      <c r="D18" s="39"/>
      <c r="E18" s="40"/>
      <c r="F18" s="41"/>
      <c r="G18" s="42"/>
    </row>
    <row r="19" spans="2:7" ht="22.95" customHeight="1">
      <c r="B19" s="111" t="s">
        <v>145</v>
      </c>
      <c r="C19" s="111"/>
      <c r="D19" s="111"/>
      <c r="E19" s="111"/>
      <c r="F19" s="111"/>
      <c r="G19" s="111"/>
    </row>
    <row r="20" spans="2:7" ht="6" customHeight="1">
      <c r="B20" s="43"/>
      <c r="C20" s="44"/>
      <c r="D20" s="45"/>
      <c r="E20" s="34"/>
      <c r="F20" s="34"/>
      <c r="G20" s="46"/>
    </row>
    <row r="21" spans="2:7" ht="18">
      <c r="B21" s="31"/>
      <c r="C21" s="32"/>
      <c r="D21" s="33"/>
      <c r="E21" s="34"/>
      <c r="F21" s="47" t="s">
        <v>22</v>
      </c>
      <c r="G21" s="36"/>
    </row>
  </sheetData>
  <mergeCells count="7">
    <mergeCell ref="B19:G19"/>
    <mergeCell ref="G4:G6"/>
    <mergeCell ref="C15:E15"/>
    <mergeCell ref="B4:C5"/>
    <mergeCell ref="D4:D6"/>
    <mergeCell ref="E4:E6"/>
    <mergeCell ref="F4:F6"/>
  </mergeCells>
  <pageMargins left="0.11811023622047245" right="0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B1:G24"/>
  <sheetViews>
    <sheetView topLeftCell="A4" workbookViewId="0">
      <selection activeCell="B22" sqref="B22:G22"/>
    </sheetView>
  </sheetViews>
  <sheetFormatPr defaultRowHeight="14.4"/>
  <cols>
    <col min="1" max="1" width="2.33203125" customWidth="1"/>
    <col min="2" max="2" width="20.77734375" customWidth="1"/>
    <col min="3" max="3" width="18.77734375" customWidth="1"/>
    <col min="4" max="5" width="11.77734375" customWidth="1"/>
    <col min="6" max="6" width="14.77734375" customWidth="1"/>
    <col min="7" max="7" width="18.77734375" customWidth="1"/>
  </cols>
  <sheetData>
    <row r="1" spans="2:7" ht="18">
      <c r="B1" s="1"/>
      <c r="C1" s="2" t="s">
        <v>0</v>
      </c>
      <c r="D1" s="3"/>
      <c r="E1" s="4"/>
      <c r="F1" s="5"/>
      <c r="G1" s="6"/>
    </row>
    <row r="2" spans="2:7" ht="25.8">
      <c r="C2" s="7" t="s">
        <v>1</v>
      </c>
      <c r="D2" s="3"/>
      <c r="E2" s="4"/>
      <c r="F2" s="5"/>
      <c r="G2" s="8"/>
    </row>
    <row r="3" spans="2:7" ht="25.8">
      <c r="B3" s="9" t="s">
        <v>97</v>
      </c>
      <c r="C3" s="10"/>
      <c r="D3" s="11"/>
      <c r="E3" s="12"/>
      <c r="F3" s="5"/>
      <c r="G3" s="6"/>
    </row>
    <row r="4" spans="2:7">
      <c r="B4" s="115" t="s">
        <v>2</v>
      </c>
      <c r="C4" s="116"/>
      <c r="D4" s="119" t="s">
        <v>3</v>
      </c>
      <c r="E4" s="120" t="s">
        <v>3</v>
      </c>
      <c r="F4" s="120" t="s">
        <v>4</v>
      </c>
      <c r="G4" s="112" t="s">
        <v>144</v>
      </c>
    </row>
    <row r="5" spans="2:7">
      <c r="B5" s="117"/>
      <c r="C5" s="118"/>
      <c r="D5" s="119"/>
      <c r="E5" s="120"/>
      <c r="F5" s="120"/>
      <c r="G5" s="112"/>
    </row>
    <row r="6" spans="2:7" ht="55.05" customHeight="1">
      <c r="B6" s="13" t="s">
        <v>5</v>
      </c>
      <c r="C6" s="13" t="s">
        <v>6</v>
      </c>
      <c r="D6" s="120"/>
      <c r="E6" s="120"/>
      <c r="F6" s="120"/>
      <c r="G6" s="112"/>
    </row>
    <row r="7" spans="2:7" ht="22.95" customHeight="1">
      <c r="B7" s="14"/>
      <c r="C7" s="14"/>
      <c r="D7" s="15" t="s">
        <v>7</v>
      </c>
      <c r="E7" s="16" t="s">
        <v>8</v>
      </c>
      <c r="F7" s="16" t="s">
        <v>8</v>
      </c>
      <c r="G7" s="17" t="s">
        <v>8</v>
      </c>
    </row>
    <row r="8" spans="2:7" ht="6" customHeight="1">
      <c r="B8" s="14"/>
      <c r="C8" s="14"/>
      <c r="D8" s="18"/>
      <c r="E8" s="16"/>
      <c r="F8" s="16"/>
      <c r="G8" s="17"/>
    </row>
    <row r="9" spans="2:7" ht="22.95" customHeight="1">
      <c r="B9" s="19" t="s">
        <v>87</v>
      </c>
      <c r="C9" s="20" t="s">
        <v>134</v>
      </c>
      <c r="D9" s="99">
        <v>2479</v>
      </c>
      <c r="E9" s="90">
        <v>14056</v>
      </c>
      <c r="F9" s="90">
        <v>2503</v>
      </c>
      <c r="G9" s="91">
        <f>E9+F9</f>
        <v>16559</v>
      </c>
    </row>
    <row r="10" spans="2:7" ht="22.95" customHeight="1">
      <c r="B10" s="19"/>
      <c r="C10" s="20" t="s">
        <v>88</v>
      </c>
      <c r="D10" s="99"/>
      <c r="E10" s="90"/>
      <c r="F10" s="90">
        <v>3797</v>
      </c>
      <c r="G10" s="91">
        <f>E10+F10</f>
        <v>3797</v>
      </c>
    </row>
    <row r="11" spans="2:7" ht="22.95" customHeight="1">
      <c r="B11" s="19"/>
      <c r="C11" s="20" t="s">
        <v>89</v>
      </c>
      <c r="D11" s="99"/>
      <c r="E11" s="90"/>
      <c r="F11" s="90">
        <v>6840</v>
      </c>
      <c r="G11" s="91">
        <f t="shared" ref="G11:G16" si="0">E11+F11</f>
        <v>6840</v>
      </c>
    </row>
    <row r="12" spans="2:7" ht="22.95" customHeight="1">
      <c r="B12" s="19"/>
      <c r="C12" s="20" t="s">
        <v>55</v>
      </c>
      <c r="D12" s="99">
        <v>677</v>
      </c>
      <c r="E12" s="90">
        <v>3839</v>
      </c>
      <c r="F12" s="90">
        <v>9174</v>
      </c>
      <c r="G12" s="91">
        <f t="shared" si="0"/>
        <v>13013</v>
      </c>
    </row>
    <row r="13" spans="2:7" ht="22.95" customHeight="1">
      <c r="B13" s="19"/>
      <c r="C13" s="20" t="s">
        <v>90</v>
      </c>
      <c r="D13" s="99"/>
      <c r="E13" s="90"/>
      <c r="F13" s="90">
        <v>7043</v>
      </c>
      <c r="G13" s="91">
        <f t="shared" si="0"/>
        <v>7043</v>
      </c>
    </row>
    <row r="14" spans="2:7" ht="22.95" customHeight="1">
      <c r="B14" s="19"/>
      <c r="C14" s="20" t="s">
        <v>91</v>
      </c>
      <c r="D14" s="99"/>
      <c r="E14" s="90"/>
      <c r="F14" s="90">
        <v>5060</v>
      </c>
      <c r="G14" s="91">
        <f t="shared" si="0"/>
        <v>5060</v>
      </c>
    </row>
    <row r="15" spans="2:7" ht="22.95" customHeight="1">
      <c r="B15" s="19"/>
      <c r="C15" s="20" t="s">
        <v>92</v>
      </c>
      <c r="D15" s="99"/>
      <c r="E15" s="90"/>
      <c r="F15" s="90">
        <v>8320</v>
      </c>
      <c r="G15" s="91">
        <f t="shared" si="0"/>
        <v>8320</v>
      </c>
    </row>
    <row r="16" spans="2:7" ht="22.95" customHeight="1">
      <c r="B16" s="19"/>
      <c r="C16" s="20" t="s">
        <v>93</v>
      </c>
      <c r="D16" s="99"/>
      <c r="E16" s="90"/>
      <c r="F16" s="90">
        <v>10340</v>
      </c>
      <c r="G16" s="91">
        <f t="shared" si="0"/>
        <v>10340</v>
      </c>
    </row>
    <row r="17" spans="2:7" ht="22.95" customHeight="1" thickBot="1">
      <c r="B17" s="26" t="s">
        <v>18</v>
      </c>
      <c r="C17" s="27"/>
      <c r="D17" s="48">
        <f>SUM(D9:D16)</f>
        <v>3156</v>
      </c>
      <c r="E17" s="49">
        <f t="shared" ref="E17:G17" si="1">SUM(E9:E16)</f>
        <v>17895</v>
      </c>
      <c r="F17" s="49">
        <f t="shared" si="1"/>
        <v>53077</v>
      </c>
      <c r="G17" s="78">
        <f t="shared" si="1"/>
        <v>70972</v>
      </c>
    </row>
    <row r="18" spans="2:7" ht="36" customHeight="1">
      <c r="B18" s="28" t="s">
        <v>19</v>
      </c>
      <c r="C18" s="113">
        <f>G17</f>
        <v>70972</v>
      </c>
      <c r="D18" s="114"/>
      <c r="E18" s="114"/>
      <c r="F18" s="29" t="s">
        <v>8</v>
      </c>
      <c r="G18" s="30">
        <v>783187.6399999999</v>
      </c>
    </row>
    <row r="19" spans="2:7" ht="6" customHeight="1">
      <c r="B19" s="31"/>
      <c r="C19" s="32"/>
      <c r="D19" s="33"/>
      <c r="E19" s="34"/>
      <c r="F19" s="35"/>
      <c r="G19" s="36"/>
    </row>
    <row r="20" spans="2:7" ht="17.399999999999999">
      <c r="B20" s="37" t="s">
        <v>20</v>
      </c>
      <c r="C20" s="38"/>
      <c r="D20" s="39"/>
      <c r="E20" s="40"/>
      <c r="F20" s="41"/>
      <c r="G20" s="42"/>
    </row>
    <row r="21" spans="2:7" ht="17.399999999999999">
      <c r="B21" s="37" t="s">
        <v>21</v>
      </c>
      <c r="C21" s="38"/>
      <c r="D21" s="39"/>
      <c r="E21" s="40"/>
      <c r="F21" s="41"/>
      <c r="G21" s="42"/>
    </row>
    <row r="22" spans="2:7" ht="22.95" customHeight="1">
      <c r="B22" s="111" t="s">
        <v>145</v>
      </c>
      <c r="C22" s="111"/>
      <c r="D22" s="111"/>
      <c r="E22" s="111"/>
      <c r="F22" s="111"/>
      <c r="G22" s="111"/>
    </row>
    <row r="23" spans="2:7" ht="6" customHeight="1">
      <c r="B23" s="43"/>
      <c r="C23" s="44"/>
      <c r="D23" s="45"/>
      <c r="E23" s="34"/>
      <c r="F23" s="34"/>
      <c r="G23" s="46"/>
    </row>
    <row r="24" spans="2:7" ht="18">
      <c r="B24" s="31"/>
      <c r="C24" s="32"/>
      <c r="D24" s="33"/>
      <c r="E24" s="34"/>
      <c r="F24" s="47" t="s">
        <v>22</v>
      </c>
      <c r="G24" s="36"/>
    </row>
  </sheetData>
  <mergeCells count="7">
    <mergeCell ref="B22:G22"/>
    <mergeCell ref="G4:G6"/>
    <mergeCell ref="C18:E18"/>
    <mergeCell ref="B4:C5"/>
    <mergeCell ref="D4:D6"/>
    <mergeCell ref="E4:E6"/>
    <mergeCell ref="F4:F6"/>
  </mergeCells>
  <pageMargins left="0.11811023622047245" right="0" top="0.74803149606299213" bottom="0.74803149606299213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B1:G22"/>
  <sheetViews>
    <sheetView topLeftCell="A10" workbookViewId="0">
      <selection activeCell="B20" sqref="B20:G20"/>
    </sheetView>
  </sheetViews>
  <sheetFormatPr defaultRowHeight="14.4"/>
  <cols>
    <col min="1" max="1" width="2.33203125" customWidth="1"/>
    <col min="2" max="2" width="20.77734375" customWidth="1"/>
    <col min="3" max="3" width="21.21875" customWidth="1"/>
    <col min="4" max="5" width="11.77734375" customWidth="1"/>
    <col min="6" max="6" width="15.5546875" customWidth="1"/>
    <col min="7" max="7" width="16" customWidth="1"/>
  </cols>
  <sheetData>
    <row r="1" spans="2:7" ht="18">
      <c r="B1" s="1"/>
      <c r="C1" s="2" t="s">
        <v>0</v>
      </c>
      <c r="D1" s="3"/>
      <c r="E1" s="4"/>
      <c r="F1" s="5"/>
      <c r="G1" s="6"/>
    </row>
    <row r="2" spans="2:7" ht="25.8">
      <c r="C2" s="7" t="s">
        <v>1</v>
      </c>
      <c r="D2" s="3"/>
      <c r="E2" s="4"/>
      <c r="F2" s="5"/>
      <c r="G2" s="8"/>
    </row>
    <row r="3" spans="2:7" ht="25.8">
      <c r="B3" s="9" t="s">
        <v>97</v>
      </c>
      <c r="C3" s="10"/>
      <c r="D3" s="11"/>
      <c r="E3" s="12"/>
      <c r="F3" s="5"/>
      <c r="G3" s="6"/>
    </row>
    <row r="4" spans="2:7">
      <c r="B4" s="115" t="s">
        <v>2</v>
      </c>
      <c r="C4" s="116"/>
      <c r="D4" s="119" t="s">
        <v>3</v>
      </c>
      <c r="E4" s="120" t="s">
        <v>3</v>
      </c>
      <c r="F4" s="120" t="s">
        <v>4</v>
      </c>
      <c r="G4" s="112" t="s">
        <v>144</v>
      </c>
    </row>
    <row r="5" spans="2:7">
      <c r="B5" s="117"/>
      <c r="C5" s="118"/>
      <c r="D5" s="119"/>
      <c r="E5" s="120"/>
      <c r="F5" s="120"/>
      <c r="G5" s="112"/>
    </row>
    <row r="6" spans="2:7" ht="55.05" customHeight="1">
      <c r="B6" s="13" t="s">
        <v>5</v>
      </c>
      <c r="C6" s="13" t="s">
        <v>6</v>
      </c>
      <c r="D6" s="120"/>
      <c r="E6" s="120"/>
      <c r="F6" s="120"/>
      <c r="G6" s="112"/>
    </row>
    <row r="7" spans="2:7" ht="22.95" customHeight="1">
      <c r="B7" s="14"/>
      <c r="C7" s="14"/>
      <c r="D7" s="15" t="s">
        <v>7</v>
      </c>
      <c r="E7" s="16" t="s">
        <v>8</v>
      </c>
      <c r="F7" s="16" t="s">
        <v>8</v>
      </c>
      <c r="G7" s="17" t="s">
        <v>8</v>
      </c>
    </row>
    <row r="8" spans="2:7" ht="6" customHeight="1">
      <c r="B8" s="14"/>
      <c r="C8" s="14"/>
      <c r="D8" s="18"/>
      <c r="E8" s="16"/>
      <c r="F8" s="16"/>
      <c r="G8" s="17"/>
    </row>
    <row r="9" spans="2:7" ht="22.95" customHeight="1">
      <c r="B9" s="19" t="s">
        <v>94</v>
      </c>
      <c r="C9" s="20" t="s">
        <v>135</v>
      </c>
      <c r="D9" s="25"/>
      <c r="E9" s="23"/>
      <c r="F9" s="23">
        <v>8480</v>
      </c>
      <c r="G9" s="24">
        <f>SUM(E9:F9)</f>
        <v>8480</v>
      </c>
    </row>
    <row r="10" spans="2:7" ht="22.95" customHeight="1">
      <c r="B10" s="19"/>
      <c r="C10" s="20" t="s">
        <v>136</v>
      </c>
      <c r="D10" s="25"/>
      <c r="E10" s="23"/>
      <c r="F10" s="23">
        <v>9420</v>
      </c>
      <c r="G10" s="24">
        <f t="shared" ref="G10:G14" si="0">SUM(E10:F10)</f>
        <v>9420</v>
      </c>
    </row>
    <row r="11" spans="2:7" ht="22.95" customHeight="1">
      <c r="B11" s="19"/>
      <c r="C11" s="20" t="s">
        <v>137</v>
      </c>
      <c r="D11" s="25"/>
      <c r="E11" s="23"/>
      <c r="F11" s="23">
        <v>7640</v>
      </c>
      <c r="G11" s="24">
        <f t="shared" si="0"/>
        <v>7640</v>
      </c>
    </row>
    <row r="12" spans="2:7" ht="22.95" customHeight="1">
      <c r="B12" s="19"/>
      <c r="C12" s="20" t="s">
        <v>138</v>
      </c>
      <c r="D12" s="25"/>
      <c r="E12" s="23"/>
      <c r="F12" s="23">
        <v>6940</v>
      </c>
      <c r="G12" s="24">
        <f t="shared" si="0"/>
        <v>6940</v>
      </c>
    </row>
    <row r="13" spans="2:7" ht="22.95" customHeight="1">
      <c r="B13" s="19"/>
      <c r="C13" s="20" t="s">
        <v>139</v>
      </c>
      <c r="D13" s="25"/>
      <c r="E13" s="23"/>
      <c r="F13" s="23">
        <v>13665</v>
      </c>
      <c r="G13" s="24">
        <f t="shared" si="0"/>
        <v>13665</v>
      </c>
    </row>
    <row r="14" spans="2:7" ht="22.95" customHeight="1">
      <c r="B14" s="19"/>
      <c r="C14" s="20" t="s">
        <v>140</v>
      </c>
      <c r="D14" s="25"/>
      <c r="E14" s="23"/>
      <c r="F14" s="23">
        <v>6840</v>
      </c>
      <c r="G14" s="24">
        <f t="shared" si="0"/>
        <v>6840</v>
      </c>
    </row>
    <row r="15" spans="2:7" ht="22.95" customHeight="1" thickBot="1">
      <c r="B15" s="75" t="s">
        <v>18</v>
      </c>
      <c r="C15" s="76"/>
      <c r="D15" s="106">
        <f>SUM(D9:D14)</f>
        <v>0</v>
      </c>
      <c r="E15" s="107">
        <f>SUM(E9:E14)</f>
        <v>0</v>
      </c>
      <c r="F15" s="80">
        <f>SUM(F9:F14)</f>
        <v>52985</v>
      </c>
      <c r="G15" s="79">
        <f>SUM(G9:G14)</f>
        <v>52985</v>
      </c>
    </row>
    <row r="16" spans="2:7" ht="36" customHeight="1">
      <c r="B16" s="28" t="s">
        <v>19</v>
      </c>
      <c r="C16" s="113">
        <f>G15</f>
        <v>52985</v>
      </c>
      <c r="D16" s="114"/>
      <c r="E16" s="114"/>
      <c r="F16" s="29" t="s">
        <v>8</v>
      </c>
      <c r="G16" s="30"/>
    </row>
    <row r="17" spans="2:7" ht="6" customHeight="1">
      <c r="B17" s="31"/>
      <c r="C17" s="32"/>
      <c r="D17" s="33"/>
      <c r="E17" s="34"/>
      <c r="F17" s="35"/>
      <c r="G17" s="36"/>
    </row>
    <row r="18" spans="2:7" ht="17.399999999999999">
      <c r="B18" s="37" t="s">
        <v>20</v>
      </c>
      <c r="C18" s="38"/>
      <c r="D18" s="39"/>
      <c r="E18" s="40"/>
      <c r="F18" s="41"/>
      <c r="G18" s="42"/>
    </row>
    <row r="19" spans="2:7" ht="17.399999999999999">
      <c r="B19" s="37" t="s">
        <v>21</v>
      </c>
      <c r="C19" s="38"/>
      <c r="D19" s="39"/>
      <c r="E19" s="40"/>
      <c r="F19" s="41"/>
      <c r="G19" s="42"/>
    </row>
    <row r="20" spans="2:7" ht="22.95" customHeight="1">
      <c r="B20" s="111" t="s">
        <v>145</v>
      </c>
      <c r="C20" s="111"/>
      <c r="D20" s="111"/>
      <c r="E20" s="111"/>
      <c r="F20" s="111"/>
      <c r="G20" s="111"/>
    </row>
    <row r="21" spans="2:7" ht="6" customHeight="1">
      <c r="B21" s="43"/>
      <c r="C21" s="44"/>
      <c r="D21" s="45"/>
      <c r="E21" s="34"/>
      <c r="F21" s="34"/>
      <c r="G21" s="46"/>
    </row>
    <row r="22" spans="2:7" ht="18">
      <c r="B22" s="31"/>
      <c r="C22" s="32"/>
      <c r="D22" s="33"/>
      <c r="E22" s="34"/>
      <c r="F22" s="47" t="s">
        <v>22</v>
      </c>
      <c r="G22" s="36"/>
    </row>
  </sheetData>
  <mergeCells count="7">
    <mergeCell ref="B20:G20"/>
    <mergeCell ref="G4:G6"/>
    <mergeCell ref="C16:E16"/>
    <mergeCell ref="B4:C5"/>
    <mergeCell ref="D4:D6"/>
    <mergeCell ref="E4:E6"/>
    <mergeCell ref="F4:F6"/>
  </mergeCells>
  <pageMargins left="0.11811023622047245" right="0" top="0.74803149606299213" bottom="0.7480314960629921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B1:G17"/>
  <sheetViews>
    <sheetView workbookViewId="0">
      <selection activeCell="B15" sqref="B15:G15"/>
    </sheetView>
  </sheetViews>
  <sheetFormatPr defaultRowHeight="14.4"/>
  <cols>
    <col min="1" max="1" width="2.33203125" customWidth="1"/>
    <col min="2" max="2" width="20.77734375" customWidth="1"/>
    <col min="3" max="3" width="18.77734375" customWidth="1"/>
    <col min="4" max="5" width="11.77734375" customWidth="1"/>
    <col min="6" max="6" width="14.77734375" customWidth="1"/>
    <col min="7" max="7" width="18.77734375" customWidth="1"/>
  </cols>
  <sheetData>
    <row r="1" spans="2:7" ht="18">
      <c r="B1" s="1"/>
      <c r="C1" s="2" t="s">
        <v>0</v>
      </c>
      <c r="D1" s="3"/>
      <c r="E1" s="4"/>
      <c r="F1" s="5"/>
      <c r="G1" s="6"/>
    </row>
    <row r="2" spans="2:7" ht="25.8">
      <c r="C2" s="7" t="s">
        <v>1</v>
      </c>
      <c r="D2" s="3"/>
      <c r="E2" s="4"/>
      <c r="F2" s="5"/>
      <c r="G2" s="8"/>
    </row>
    <row r="3" spans="2:7" ht="25.8">
      <c r="B3" s="9" t="s">
        <v>97</v>
      </c>
      <c r="C3" s="10"/>
      <c r="D3" s="11"/>
      <c r="E3" s="12"/>
      <c r="F3" s="5"/>
      <c r="G3" s="6"/>
    </row>
    <row r="4" spans="2:7" ht="14.4" customHeight="1">
      <c r="B4" s="115" t="s">
        <v>2</v>
      </c>
      <c r="C4" s="116"/>
      <c r="D4" s="119" t="s">
        <v>3</v>
      </c>
      <c r="E4" s="120" t="s">
        <v>3</v>
      </c>
      <c r="F4" s="120" t="s">
        <v>4</v>
      </c>
      <c r="G4" s="112" t="s">
        <v>144</v>
      </c>
    </row>
    <row r="5" spans="2:7">
      <c r="B5" s="117"/>
      <c r="C5" s="118"/>
      <c r="D5" s="119"/>
      <c r="E5" s="120"/>
      <c r="F5" s="120"/>
      <c r="G5" s="112"/>
    </row>
    <row r="6" spans="2:7" ht="55.05" customHeight="1">
      <c r="B6" s="13" t="s">
        <v>5</v>
      </c>
      <c r="C6" s="13" t="s">
        <v>6</v>
      </c>
      <c r="D6" s="120"/>
      <c r="E6" s="120"/>
      <c r="F6" s="120"/>
      <c r="G6" s="112"/>
    </row>
    <row r="7" spans="2:7" ht="21">
      <c r="B7" s="14"/>
      <c r="C7" s="14"/>
      <c r="D7" s="15" t="s">
        <v>7</v>
      </c>
      <c r="E7" s="16" t="s">
        <v>8</v>
      </c>
      <c r="F7" s="16" t="s">
        <v>8</v>
      </c>
      <c r="G7" s="17" t="s">
        <v>8</v>
      </c>
    </row>
    <row r="8" spans="2:7" ht="6" customHeight="1">
      <c r="B8" s="14"/>
      <c r="C8" s="14"/>
      <c r="D8" s="18"/>
      <c r="E8" s="16"/>
      <c r="F8" s="16"/>
      <c r="G8" s="17"/>
    </row>
    <row r="9" spans="2:7" ht="23.4">
      <c r="B9" s="19" t="s">
        <v>95</v>
      </c>
      <c r="C9" s="81" t="s">
        <v>96</v>
      </c>
      <c r="D9" s="82"/>
      <c r="E9" s="83"/>
      <c r="F9" s="56">
        <v>3765</v>
      </c>
      <c r="G9" s="24">
        <f>E9+F9</f>
        <v>3765</v>
      </c>
    </row>
    <row r="10" spans="2:7" ht="22.95" customHeight="1" thickBot="1">
      <c r="B10" s="26" t="s">
        <v>18</v>
      </c>
      <c r="C10" s="84"/>
      <c r="D10" s="108">
        <f>SUM(D9)</f>
        <v>0</v>
      </c>
      <c r="E10" s="109">
        <f>SUM(E9)</f>
        <v>0</v>
      </c>
      <c r="F10" s="65">
        <f>SUM(F9)</f>
        <v>3765</v>
      </c>
      <c r="G10" s="85">
        <f>SUM(G9)</f>
        <v>3765</v>
      </c>
    </row>
    <row r="11" spans="2:7" ht="36" customHeight="1">
      <c r="B11" s="28" t="s">
        <v>19</v>
      </c>
      <c r="C11" s="113">
        <f>G10</f>
        <v>3765</v>
      </c>
      <c r="D11" s="114"/>
      <c r="E11" s="114"/>
      <c r="F11" s="29" t="s">
        <v>8</v>
      </c>
      <c r="G11" s="30">
        <v>783187.6399999999</v>
      </c>
    </row>
    <row r="12" spans="2:7" ht="6" customHeight="1">
      <c r="B12" s="31"/>
      <c r="C12" s="32"/>
      <c r="D12" s="33"/>
      <c r="E12" s="34"/>
      <c r="F12" s="35"/>
      <c r="G12" s="36"/>
    </row>
    <row r="13" spans="2:7" ht="17.399999999999999">
      <c r="B13" s="37" t="s">
        <v>20</v>
      </c>
      <c r="C13" s="38"/>
      <c r="D13" s="39"/>
      <c r="E13" s="40"/>
      <c r="F13" s="41"/>
      <c r="G13" s="42"/>
    </row>
    <row r="14" spans="2:7" ht="17.399999999999999">
      <c r="B14" s="37" t="s">
        <v>21</v>
      </c>
      <c r="C14" s="38"/>
      <c r="D14" s="39"/>
      <c r="E14" s="40"/>
      <c r="F14" s="41"/>
      <c r="G14" s="42"/>
    </row>
    <row r="15" spans="2:7" ht="22.95" customHeight="1">
      <c r="B15" s="111" t="s">
        <v>145</v>
      </c>
      <c r="C15" s="111"/>
      <c r="D15" s="111"/>
      <c r="E15" s="111"/>
      <c r="F15" s="111"/>
      <c r="G15" s="111"/>
    </row>
    <row r="16" spans="2:7" ht="6" customHeight="1">
      <c r="B16" s="43"/>
      <c r="C16" s="44"/>
      <c r="D16" s="45"/>
      <c r="E16" s="34"/>
      <c r="F16" s="34"/>
      <c r="G16" s="46"/>
    </row>
    <row r="17" spans="2:7" ht="18">
      <c r="B17" s="31"/>
      <c r="C17" s="32"/>
      <c r="D17" s="33"/>
      <c r="E17" s="34"/>
      <c r="F17" s="47" t="s">
        <v>22</v>
      </c>
      <c r="G17" s="36"/>
    </row>
  </sheetData>
  <mergeCells count="7">
    <mergeCell ref="B15:G15"/>
    <mergeCell ref="G4:G6"/>
    <mergeCell ref="C11:E11"/>
    <mergeCell ref="B4:C5"/>
    <mergeCell ref="D4:D6"/>
    <mergeCell ref="E4:E6"/>
    <mergeCell ref="F4:F6"/>
  </mergeCells>
  <pageMargins left="0.11811023622047245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G24"/>
  <sheetViews>
    <sheetView topLeftCell="A4" workbookViewId="0">
      <selection activeCell="B22" sqref="B22:G22"/>
    </sheetView>
  </sheetViews>
  <sheetFormatPr defaultRowHeight="14.4"/>
  <cols>
    <col min="1" max="1" width="2.33203125" customWidth="1"/>
    <col min="2" max="3" width="20.77734375" customWidth="1"/>
    <col min="4" max="5" width="11.77734375" customWidth="1"/>
    <col min="6" max="6" width="14.77734375" customWidth="1"/>
    <col min="7" max="7" width="16.77734375" customWidth="1"/>
  </cols>
  <sheetData>
    <row r="1" spans="2:7" ht="18">
      <c r="B1" s="1"/>
      <c r="C1" s="2" t="s">
        <v>0</v>
      </c>
      <c r="D1" s="3"/>
      <c r="E1" s="4"/>
      <c r="F1" s="5"/>
      <c r="G1" s="6"/>
    </row>
    <row r="2" spans="2:7" ht="25.8">
      <c r="C2" s="7" t="s">
        <v>1</v>
      </c>
      <c r="D2" s="3"/>
      <c r="E2" s="4"/>
      <c r="F2" s="5"/>
      <c r="G2" s="8"/>
    </row>
    <row r="3" spans="2:7" ht="25.8">
      <c r="B3" s="9" t="s">
        <v>97</v>
      </c>
      <c r="C3" s="10"/>
      <c r="D3" s="11"/>
      <c r="E3" s="12"/>
      <c r="F3" s="5"/>
      <c r="G3" s="6"/>
    </row>
    <row r="4" spans="2:7">
      <c r="B4" s="115" t="s">
        <v>2</v>
      </c>
      <c r="C4" s="116"/>
      <c r="D4" s="119" t="s">
        <v>3</v>
      </c>
      <c r="E4" s="120" t="s">
        <v>3</v>
      </c>
      <c r="F4" s="120" t="s">
        <v>4</v>
      </c>
      <c r="G4" s="112" t="s">
        <v>144</v>
      </c>
    </row>
    <row r="5" spans="2:7">
      <c r="B5" s="117"/>
      <c r="C5" s="118"/>
      <c r="D5" s="119"/>
      <c r="E5" s="120"/>
      <c r="F5" s="120"/>
      <c r="G5" s="112"/>
    </row>
    <row r="6" spans="2:7" ht="56.4" customHeight="1">
      <c r="B6" s="13" t="s">
        <v>5</v>
      </c>
      <c r="C6" s="13" t="s">
        <v>6</v>
      </c>
      <c r="D6" s="120"/>
      <c r="E6" s="120"/>
      <c r="F6" s="120"/>
      <c r="G6" s="112"/>
    </row>
    <row r="7" spans="2:7" ht="22.95" customHeight="1">
      <c r="B7" s="14"/>
      <c r="C7" s="14"/>
      <c r="D7" s="15" t="s">
        <v>7</v>
      </c>
      <c r="E7" s="16" t="s">
        <v>8</v>
      </c>
      <c r="F7" s="16" t="s">
        <v>8</v>
      </c>
      <c r="G7" s="17" t="s">
        <v>8</v>
      </c>
    </row>
    <row r="8" spans="2:7" ht="6" customHeight="1">
      <c r="B8" s="14"/>
      <c r="C8" s="14"/>
      <c r="D8" s="18"/>
      <c r="E8" s="16"/>
      <c r="F8" s="16"/>
      <c r="G8" s="17"/>
    </row>
    <row r="9" spans="2:7" ht="22.95" customHeight="1">
      <c r="B9" s="19" t="s">
        <v>26</v>
      </c>
      <c r="C9" s="20" t="s">
        <v>27</v>
      </c>
      <c r="D9" s="88">
        <v>5251</v>
      </c>
      <c r="E9" s="89">
        <v>29773</v>
      </c>
      <c r="F9" s="90">
        <v>7020</v>
      </c>
      <c r="G9" s="91">
        <f>E9+F9</f>
        <v>36793</v>
      </c>
    </row>
    <row r="10" spans="2:7" ht="22.95" customHeight="1">
      <c r="B10" s="19"/>
      <c r="C10" s="20" t="s">
        <v>28</v>
      </c>
      <c r="D10" s="25">
        <v>133</v>
      </c>
      <c r="E10" s="23">
        <v>754</v>
      </c>
      <c r="F10" s="23">
        <v>9070</v>
      </c>
      <c r="G10" s="24">
        <f t="shared" ref="G10:G16" si="0">E10+F10</f>
        <v>9824</v>
      </c>
    </row>
    <row r="11" spans="2:7" ht="22.95" customHeight="1">
      <c r="B11" s="19"/>
      <c r="C11" s="20" t="s">
        <v>29</v>
      </c>
      <c r="D11" s="25">
        <v>2863</v>
      </c>
      <c r="E11" s="23">
        <v>16233</v>
      </c>
      <c r="F11" s="23">
        <v>3290</v>
      </c>
      <c r="G11" s="24">
        <f t="shared" si="0"/>
        <v>19523</v>
      </c>
    </row>
    <row r="12" spans="2:7" ht="22.95" customHeight="1">
      <c r="B12" s="19"/>
      <c r="C12" s="20" t="s">
        <v>30</v>
      </c>
      <c r="D12" s="25"/>
      <c r="E12" s="23"/>
      <c r="F12" s="23">
        <v>5660</v>
      </c>
      <c r="G12" s="24">
        <f t="shared" si="0"/>
        <v>5660</v>
      </c>
    </row>
    <row r="13" spans="2:7" ht="22.95" customHeight="1">
      <c r="B13" s="19"/>
      <c r="C13" s="20" t="s">
        <v>31</v>
      </c>
      <c r="D13" s="25"/>
      <c r="E13" s="23"/>
      <c r="F13" s="23">
        <v>9320</v>
      </c>
      <c r="G13" s="24">
        <f t="shared" si="0"/>
        <v>9320</v>
      </c>
    </row>
    <row r="14" spans="2:7" ht="22.95" customHeight="1">
      <c r="B14" s="19"/>
      <c r="C14" s="20" t="s">
        <v>32</v>
      </c>
      <c r="D14" s="25"/>
      <c r="E14" s="23"/>
      <c r="F14" s="23">
        <v>8355</v>
      </c>
      <c r="G14" s="24">
        <f t="shared" si="0"/>
        <v>8355</v>
      </c>
    </row>
    <row r="15" spans="2:7" ht="22.95" customHeight="1">
      <c r="B15" s="19"/>
      <c r="C15" s="20" t="s">
        <v>33</v>
      </c>
      <c r="D15" s="25"/>
      <c r="E15" s="23"/>
      <c r="F15" s="23">
        <v>6898</v>
      </c>
      <c r="G15" s="24">
        <f t="shared" si="0"/>
        <v>6898</v>
      </c>
    </row>
    <row r="16" spans="2:7" ht="22.95" customHeight="1">
      <c r="B16" s="57"/>
      <c r="C16" s="20" t="s">
        <v>34</v>
      </c>
      <c r="D16" s="58"/>
      <c r="E16" s="23"/>
      <c r="F16" s="54">
        <v>3840</v>
      </c>
      <c r="G16" s="24">
        <f t="shared" si="0"/>
        <v>3840</v>
      </c>
    </row>
    <row r="17" spans="2:7" ht="22.95" customHeight="1" thickBot="1">
      <c r="B17" s="26" t="s">
        <v>18</v>
      </c>
      <c r="C17" s="27"/>
      <c r="D17" s="48">
        <f>SUM(D9:D16)</f>
        <v>8247</v>
      </c>
      <c r="E17" s="49">
        <f t="shared" ref="E17:G17" si="1">SUM(E9:E16)</f>
        <v>46760</v>
      </c>
      <c r="F17" s="49">
        <f t="shared" si="1"/>
        <v>53453</v>
      </c>
      <c r="G17" s="55">
        <f t="shared" si="1"/>
        <v>100213</v>
      </c>
    </row>
    <row r="18" spans="2:7" ht="36" customHeight="1">
      <c r="B18" s="28" t="s">
        <v>19</v>
      </c>
      <c r="C18" s="113">
        <f>G17</f>
        <v>100213</v>
      </c>
      <c r="D18" s="114"/>
      <c r="E18" s="114"/>
      <c r="F18" s="29" t="s">
        <v>8</v>
      </c>
      <c r="G18" s="30"/>
    </row>
    <row r="19" spans="2:7" ht="6" customHeight="1">
      <c r="B19" s="31"/>
      <c r="C19" s="32"/>
      <c r="D19" s="33"/>
      <c r="E19" s="34"/>
      <c r="F19" s="35"/>
      <c r="G19" s="36"/>
    </row>
    <row r="20" spans="2:7" ht="17.399999999999999">
      <c r="B20" s="37" t="s">
        <v>20</v>
      </c>
      <c r="C20" s="38"/>
      <c r="D20" s="39"/>
      <c r="E20" s="40"/>
      <c r="F20" s="41"/>
      <c r="G20" s="42"/>
    </row>
    <row r="21" spans="2:7" ht="17.399999999999999">
      <c r="B21" s="37" t="s">
        <v>21</v>
      </c>
      <c r="C21" s="38"/>
      <c r="D21" s="39"/>
      <c r="E21" s="40"/>
      <c r="F21" s="41"/>
      <c r="G21" s="42"/>
    </row>
    <row r="22" spans="2:7" ht="22.95" customHeight="1">
      <c r="B22" s="111" t="s">
        <v>145</v>
      </c>
      <c r="C22" s="111"/>
      <c r="D22" s="111"/>
      <c r="E22" s="111"/>
      <c r="F22" s="111"/>
      <c r="G22" s="111"/>
    </row>
    <row r="23" spans="2:7" ht="6" customHeight="1">
      <c r="B23" s="110"/>
      <c r="C23" s="110"/>
      <c r="D23" s="110"/>
      <c r="E23" s="110"/>
      <c r="F23" s="110"/>
      <c r="G23" s="110"/>
    </row>
    <row r="24" spans="2:7" ht="18">
      <c r="B24" s="31"/>
      <c r="C24" s="32"/>
      <c r="D24" s="33"/>
      <c r="E24" s="34"/>
      <c r="F24" s="47" t="s">
        <v>22</v>
      </c>
      <c r="G24" s="36"/>
    </row>
  </sheetData>
  <mergeCells count="7">
    <mergeCell ref="B22:G22"/>
    <mergeCell ref="G4:G6"/>
    <mergeCell ref="C18:E18"/>
    <mergeCell ref="B4:C5"/>
    <mergeCell ref="D4:D6"/>
    <mergeCell ref="E4:E6"/>
    <mergeCell ref="F4:F6"/>
  </mergeCells>
  <pageMargins left="0.11811023622047245" right="0" top="0.74803149606299213" bottom="0.74803149606299213" header="0.31496062992125984" footer="0.31496062992125984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G24"/>
  <sheetViews>
    <sheetView topLeftCell="A7" workbookViewId="0">
      <selection activeCell="B22" sqref="B22:G22"/>
    </sheetView>
  </sheetViews>
  <sheetFormatPr defaultRowHeight="14.4"/>
  <cols>
    <col min="1" max="1" width="2.33203125" customWidth="1"/>
    <col min="2" max="2" width="20.77734375" customWidth="1"/>
    <col min="3" max="3" width="18.77734375" customWidth="1"/>
    <col min="4" max="5" width="11.77734375" customWidth="1"/>
    <col min="6" max="6" width="14.77734375" customWidth="1"/>
    <col min="7" max="7" width="18.77734375" customWidth="1"/>
  </cols>
  <sheetData>
    <row r="1" spans="2:7" ht="18">
      <c r="B1" s="1"/>
      <c r="C1" s="2" t="s">
        <v>0</v>
      </c>
      <c r="D1" s="3"/>
      <c r="E1" s="4"/>
      <c r="F1" s="5"/>
      <c r="G1" s="6"/>
    </row>
    <row r="2" spans="2:7" ht="25.8">
      <c r="C2" s="7" t="s">
        <v>1</v>
      </c>
      <c r="D2" s="3"/>
      <c r="E2" s="4"/>
      <c r="F2" s="5"/>
      <c r="G2" s="8"/>
    </row>
    <row r="3" spans="2:7" ht="25.8">
      <c r="B3" s="9" t="s">
        <v>97</v>
      </c>
      <c r="C3" s="10"/>
      <c r="D3" s="11"/>
      <c r="E3" s="12"/>
      <c r="F3" s="5"/>
      <c r="G3" s="6"/>
    </row>
    <row r="4" spans="2:7">
      <c r="B4" s="115" t="s">
        <v>2</v>
      </c>
      <c r="C4" s="116"/>
      <c r="D4" s="119" t="s">
        <v>3</v>
      </c>
      <c r="E4" s="120" t="s">
        <v>3</v>
      </c>
      <c r="F4" s="120" t="s">
        <v>4</v>
      </c>
      <c r="G4" s="112" t="s">
        <v>144</v>
      </c>
    </row>
    <row r="5" spans="2:7" ht="26.4" customHeight="1">
      <c r="B5" s="117"/>
      <c r="C5" s="118"/>
      <c r="D5" s="119"/>
      <c r="E5" s="120"/>
      <c r="F5" s="120"/>
      <c r="G5" s="112"/>
    </row>
    <row r="6" spans="2:7" ht="46.2" customHeight="1">
      <c r="B6" s="13" t="s">
        <v>5</v>
      </c>
      <c r="C6" s="13" t="s">
        <v>6</v>
      </c>
      <c r="D6" s="120"/>
      <c r="E6" s="120"/>
      <c r="F6" s="120"/>
      <c r="G6" s="112"/>
    </row>
    <row r="7" spans="2:7" ht="22.95" customHeight="1">
      <c r="B7" s="14"/>
      <c r="C7" s="14"/>
      <c r="D7" s="15" t="s">
        <v>7</v>
      </c>
      <c r="E7" s="16" t="s">
        <v>8</v>
      </c>
      <c r="F7" s="16" t="s">
        <v>8</v>
      </c>
      <c r="G7" s="17" t="s">
        <v>8</v>
      </c>
    </row>
    <row r="8" spans="2:7" ht="6" customHeight="1">
      <c r="B8" s="14"/>
      <c r="C8" s="14"/>
      <c r="D8" s="18">
        <v>5.67</v>
      </c>
      <c r="E8" s="16"/>
      <c r="F8" s="16"/>
      <c r="G8" s="17"/>
    </row>
    <row r="9" spans="2:7" ht="22.95" customHeight="1">
      <c r="B9" s="19" t="s">
        <v>9</v>
      </c>
      <c r="C9" s="20" t="s">
        <v>10</v>
      </c>
      <c r="D9" s="21"/>
      <c r="E9" s="22"/>
      <c r="F9" s="23">
        <v>4360</v>
      </c>
      <c r="G9" s="24">
        <f>SUM(E9:F9)</f>
        <v>4360</v>
      </c>
    </row>
    <row r="10" spans="2:7" ht="22.95" customHeight="1">
      <c r="B10" s="19"/>
      <c r="C10" s="20" t="s">
        <v>11</v>
      </c>
      <c r="D10" s="21"/>
      <c r="E10" s="22"/>
      <c r="F10" s="23">
        <v>10670</v>
      </c>
      <c r="G10" s="24">
        <f>SUM(E10:F10)</f>
        <v>10670</v>
      </c>
    </row>
    <row r="11" spans="2:7" ht="22.95" customHeight="1">
      <c r="B11" s="19"/>
      <c r="C11" s="20" t="s">
        <v>12</v>
      </c>
      <c r="D11" s="25"/>
      <c r="E11" s="23"/>
      <c r="F11" s="23">
        <v>4060</v>
      </c>
      <c r="G11" s="24">
        <f t="shared" ref="G11:G16" si="0">SUM(E11:F11)</f>
        <v>4060</v>
      </c>
    </row>
    <row r="12" spans="2:7" ht="22.95" customHeight="1">
      <c r="B12" s="19"/>
      <c r="C12" s="20" t="s">
        <v>13</v>
      </c>
      <c r="D12" s="25"/>
      <c r="E12" s="23"/>
      <c r="F12" s="23">
        <v>7840</v>
      </c>
      <c r="G12" s="24">
        <f t="shared" si="0"/>
        <v>7840</v>
      </c>
    </row>
    <row r="13" spans="2:7" ht="22.95" customHeight="1">
      <c r="B13" s="19"/>
      <c r="C13" s="20" t="s">
        <v>14</v>
      </c>
      <c r="D13" s="25"/>
      <c r="E13" s="23"/>
      <c r="F13" s="23">
        <v>5660</v>
      </c>
      <c r="G13" s="24">
        <f t="shared" si="0"/>
        <v>5660</v>
      </c>
    </row>
    <row r="14" spans="2:7" ht="22.95" customHeight="1">
      <c r="B14" s="19"/>
      <c r="C14" s="20" t="s">
        <v>15</v>
      </c>
      <c r="D14" s="25"/>
      <c r="E14" s="23"/>
      <c r="F14" s="23">
        <v>5060</v>
      </c>
      <c r="G14" s="24">
        <f t="shared" si="0"/>
        <v>5060</v>
      </c>
    </row>
    <row r="15" spans="2:7" ht="22.95" customHeight="1">
      <c r="B15" s="19"/>
      <c r="C15" s="20" t="s">
        <v>16</v>
      </c>
      <c r="D15" s="25">
        <v>499</v>
      </c>
      <c r="E15" s="23">
        <v>2829</v>
      </c>
      <c r="F15" s="23">
        <v>4189</v>
      </c>
      <c r="G15" s="24">
        <f t="shared" si="0"/>
        <v>7018</v>
      </c>
    </row>
    <row r="16" spans="2:7" ht="22.95" customHeight="1">
      <c r="B16" s="19"/>
      <c r="C16" s="20" t="s">
        <v>17</v>
      </c>
      <c r="D16" s="25">
        <v>1418</v>
      </c>
      <c r="E16" s="23">
        <v>8040</v>
      </c>
      <c r="F16" s="23">
        <v>5108</v>
      </c>
      <c r="G16" s="24">
        <f t="shared" si="0"/>
        <v>13148</v>
      </c>
    </row>
    <row r="17" spans="2:7" ht="22.95" customHeight="1" thickBot="1">
      <c r="B17" s="26" t="s">
        <v>18</v>
      </c>
      <c r="C17" s="27"/>
      <c r="D17" s="48">
        <f>SUM(D9:D16)</f>
        <v>1917</v>
      </c>
      <c r="E17" s="49">
        <f>SUM(E9:E16)</f>
        <v>10869</v>
      </c>
      <c r="F17" s="49">
        <f>SUM(F9:F16)</f>
        <v>46947</v>
      </c>
      <c r="G17" s="50">
        <f>SUM(G9:G16)</f>
        <v>57816</v>
      </c>
    </row>
    <row r="18" spans="2:7" ht="36" customHeight="1">
      <c r="B18" s="69" t="s">
        <v>19</v>
      </c>
      <c r="C18" s="113">
        <f>G17</f>
        <v>57816</v>
      </c>
      <c r="D18" s="114"/>
      <c r="E18" s="114"/>
      <c r="F18" s="29" t="s">
        <v>8</v>
      </c>
      <c r="G18" s="30"/>
    </row>
    <row r="19" spans="2:7" ht="6" customHeight="1">
      <c r="B19" s="31"/>
      <c r="C19" s="32"/>
      <c r="D19" s="33"/>
      <c r="E19" s="34"/>
      <c r="F19" s="35"/>
      <c r="G19" s="36"/>
    </row>
    <row r="20" spans="2:7" ht="17.399999999999999">
      <c r="B20" s="37" t="s">
        <v>20</v>
      </c>
      <c r="C20" s="38"/>
      <c r="D20" s="39"/>
      <c r="E20" s="40"/>
      <c r="F20" s="41"/>
      <c r="G20" s="42"/>
    </row>
    <row r="21" spans="2:7" ht="17.399999999999999">
      <c r="B21" s="37" t="s">
        <v>21</v>
      </c>
      <c r="C21" s="38"/>
      <c r="D21" s="39"/>
      <c r="E21" s="40"/>
      <c r="F21" s="41"/>
      <c r="G21" s="42"/>
    </row>
    <row r="22" spans="2:7" ht="18">
      <c r="B22" s="111" t="s">
        <v>145</v>
      </c>
      <c r="C22" s="111"/>
      <c r="D22" s="111"/>
      <c r="E22" s="111"/>
      <c r="F22" s="111"/>
      <c r="G22" s="111"/>
    </row>
    <row r="23" spans="2:7" ht="6" customHeight="1">
      <c r="B23" s="43"/>
      <c r="C23" s="44"/>
      <c r="D23" s="45"/>
      <c r="E23" s="34"/>
      <c r="F23" s="34"/>
      <c r="G23" s="46"/>
    </row>
    <row r="24" spans="2:7" ht="18">
      <c r="B24" s="31"/>
      <c r="C24" s="32"/>
      <c r="D24" s="33"/>
      <c r="E24" s="34"/>
      <c r="F24" s="47" t="s">
        <v>22</v>
      </c>
      <c r="G24" s="36"/>
    </row>
  </sheetData>
  <mergeCells count="7">
    <mergeCell ref="B22:G22"/>
    <mergeCell ref="G4:G6"/>
    <mergeCell ref="C18:E18"/>
    <mergeCell ref="D4:D6"/>
    <mergeCell ref="E4:E6"/>
    <mergeCell ref="F4:F6"/>
    <mergeCell ref="B4:C5"/>
  </mergeCells>
  <pageMargins left="0.31496062992125984" right="0" top="0.74803149606299213" bottom="0.74803149606299213" header="0.31496062992125984" footer="0.31496062992125984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G23"/>
  <sheetViews>
    <sheetView topLeftCell="A4" workbookViewId="0">
      <selection activeCell="B21" sqref="B21:G21"/>
    </sheetView>
  </sheetViews>
  <sheetFormatPr defaultRowHeight="14.4"/>
  <cols>
    <col min="1" max="1" width="2.33203125" customWidth="1"/>
    <col min="2" max="2" width="20.77734375" customWidth="1"/>
    <col min="3" max="3" width="18.77734375" customWidth="1"/>
    <col min="4" max="5" width="11.77734375" customWidth="1"/>
    <col min="6" max="6" width="14.77734375" customWidth="1"/>
    <col min="7" max="7" width="18.77734375" customWidth="1"/>
  </cols>
  <sheetData>
    <row r="1" spans="2:7" ht="18">
      <c r="B1" s="1"/>
      <c r="C1" s="2" t="s">
        <v>0</v>
      </c>
      <c r="D1" s="3"/>
      <c r="E1" s="4"/>
      <c r="F1" s="5"/>
      <c r="G1" s="6"/>
    </row>
    <row r="2" spans="2:7" ht="25.8">
      <c r="C2" s="7" t="s">
        <v>1</v>
      </c>
      <c r="D2" s="3"/>
      <c r="E2" s="4"/>
      <c r="F2" s="5"/>
      <c r="G2" s="8"/>
    </row>
    <row r="3" spans="2:7" ht="25.8">
      <c r="B3" s="9" t="s">
        <v>97</v>
      </c>
      <c r="C3" s="10"/>
      <c r="D3" s="11"/>
      <c r="E3" s="12"/>
      <c r="F3" s="5"/>
      <c r="G3" s="6"/>
    </row>
    <row r="4" spans="2:7">
      <c r="B4" s="115" t="s">
        <v>2</v>
      </c>
      <c r="C4" s="116"/>
      <c r="D4" s="119" t="s">
        <v>3</v>
      </c>
      <c r="E4" s="120" t="s">
        <v>3</v>
      </c>
      <c r="F4" s="120" t="s">
        <v>4</v>
      </c>
      <c r="G4" s="112" t="s">
        <v>144</v>
      </c>
    </row>
    <row r="5" spans="2:7">
      <c r="B5" s="117"/>
      <c r="C5" s="118"/>
      <c r="D5" s="119"/>
      <c r="E5" s="120"/>
      <c r="F5" s="120"/>
      <c r="G5" s="112"/>
    </row>
    <row r="6" spans="2:7" ht="55.8" customHeight="1">
      <c r="B6" s="13" t="s">
        <v>5</v>
      </c>
      <c r="C6" s="13" t="s">
        <v>6</v>
      </c>
      <c r="D6" s="120"/>
      <c r="E6" s="120"/>
      <c r="F6" s="120"/>
      <c r="G6" s="112"/>
    </row>
    <row r="7" spans="2:7" ht="22.95" customHeight="1">
      <c r="B7" s="14"/>
      <c r="C7" s="14"/>
      <c r="D7" s="15" t="s">
        <v>7</v>
      </c>
      <c r="E7" s="16" t="s">
        <v>8</v>
      </c>
      <c r="F7" s="16" t="s">
        <v>8</v>
      </c>
      <c r="G7" s="17" t="s">
        <v>8</v>
      </c>
    </row>
    <row r="8" spans="2:7" ht="6" customHeight="1">
      <c r="B8" s="14"/>
      <c r="C8" s="14"/>
      <c r="D8" s="18"/>
      <c r="E8" s="16"/>
      <c r="F8" s="16"/>
      <c r="G8" s="17"/>
    </row>
    <row r="9" spans="2:7" ht="22.95" customHeight="1">
      <c r="B9" s="57" t="s">
        <v>35</v>
      </c>
      <c r="C9" s="20" t="s">
        <v>36</v>
      </c>
      <c r="D9" s="58"/>
      <c r="E9" s="23"/>
      <c r="F9" s="90">
        <v>5060</v>
      </c>
      <c r="G9" s="24">
        <f>E9+F9</f>
        <v>5060</v>
      </c>
    </row>
    <row r="10" spans="2:7" ht="22.95" customHeight="1">
      <c r="B10" s="57"/>
      <c r="C10" s="20" t="s">
        <v>37</v>
      </c>
      <c r="D10" s="58"/>
      <c r="E10" s="23"/>
      <c r="F10" s="90">
        <v>14155</v>
      </c>
      <c r="G10" s="24">
        <f t="shared" ref="G10:G15" si="0">E10+F10</f>
        <v>14155</v>
      </c>
    </row>
    <row r="11" spans="2:7" ht="22.95" customHeight="1">
      <c r="B11" s="57"/>
      <c r="C11" s="20" t="s">
        <v>38</v>
      </c>
      <c r="D11" s="58"/>
      <c r="E11" s="23"/>
      <c r="F11" s="90">
        <v>6840</v>
      </c>
      <c r="G11" s="24">
        <f t="shared" si="0"/>
        <v>6840</v>
      </c>
    </row>
    <row r="12" spans="2:7" ht="22.95" customHeight="1">
      <c r="B12" s="57"/>
      <c r="C12" s="20" t="s">
        <v>39</v>
      </c>
      <c r="D12" s="58"/>
      <c r="E12" s="23"/>
      <c r="F12" s="90">
        <v>6054</v>
      </c>
      <c r="G12" s="24">
        <f t="shared" si="0"/>
        <v>6054</v>
      </c>
    </row>
    <row r="13" spans="2:7" ht="22.95" customHeight="1">
      <c r="B13" s="57"/>
      <c r="C13" s="20" t="s">
        <v>40</v>
      </c>
      <c r="D13" s="58"/>
      <c r="E13" s="23"/>
      <c r="F13" s="90">
        <v>6940</v>
      </c>
      <c r="G13" s="24">
        <f t="shared" si="0"/>
        <v>6940</v>
      </c>
    </row>
    <row r="14" spans="2:7" ht="22.95" customHeight="1">
      <c r="B14" s="57"/>
      <c r="C14" s="20" t="s">
        <v>41</v>
      </c>
      <c r="D14" s="58"/>
      <c r="E14" s="23"/>
      <c r="F14" s="90">
        <v>5060</v>
      </c>
      <c r="G14" s="24">
        <f t="shared" si="0"/>
        <v>5060</v>
      </c>
    </row>
    <row r="15" spans="2:7" ht="22.95" customHeight="1">
      <c r="B15" s="57"/>
      <c r="C15" s="20" t="s">
        <v>42</v>
      </c>
      <c r="D15" s="92">
        <v>677</v>
      </c>
      <c r="E15" s="89">
        <v>3839</v>
      </c>
      <c r="F15" s="90">
        <v>2990</v>
      </c>
      <c r="G15" s="24">
        <f t="shared" si="0"/>
        <v>6829</v>
      </c>
    </row>
    <row r="16" spans="2:7" ht="22.95" customHeight="1" thickBot="1">
      <c r="B16" s="26" t="s">
        <v>18</v>
      </c>
      <c r="C16" s="60"/>
      <c r="D16" s="59">
        <f>SUM(D9:D15)</f>
        <v>677</v>
      </c>
      <c r="E16" s="65">
        <f t="shared" ref="E16:G16" si="1">SUM(E9:E15)</f>
        <v>3839</v>
      </c>
      <c r="F16" s="65">
        <f t="shared" si="1"/>
        <v>47099</v>
      </c>
      <c r="G16" s="66">
        <f t="shared" si="1"/>
        <v>50938</v>
      </c>
    </row>
    <row r="17" spans="2:7" ht="36" customHeight="1">
      <c r="B17" s="28" t="s">
        <v>19</v>
      </c>
      <c r="C17" s="113">
        <f>G16</f>
        <v>50938</v>
      </c>
      <c r="D17" s="114"/>
      <c r="E17" s="114"/>
      <c r="F17" s="29" t="s">
        <v>8</v>
      </c>
      <c r="G17" s="30">
        <v>783187.6399999999</v>
      </c>
    </row>
    <row r="18" spans="2:7" ht="6" customHeight="1">
      <c r="B18" s="31"/>
      <c r="C18" s="32"/>
      <c r="D18" s="33"/>
      <c r="E18" s="34"/>
      <c r="F18" s="35"/>
      <c r="G18" s="36"/>
    </row>
    <row r="19" spans="2:7" ht="17.399999999999999">
      <c r="B19" s="37" t="s">
        <v>20</v>
      </c>
      <c r="C19" s="38"/>
      <c r="D19" s="39"/>
      <c r="E19" s="40"/>
      <c r="F19" s="41"/>
      <c r="G19" s="42"/>
    </row>
    <row r="20" spans="2:7" ht="17.399999999999999">
      <c r="B20" s="37" t="s">
        <v>21</v>
      </c>
      <c r="C20" s="38"/>
      <c r="D20" s="39"/>
      <c r="E20" s="40"/>
      <c r="F20" s="41"/>
      <c r="G20" s="42"/>
    </row>
    <row r="21" spans="2:7" ht="22.95" customHeight="1">
      <c r="B21" s="111" t="s">
        <v>145</v>
      </c>
      <c r="C21" s="111"/>
      <c r="D21" s="111"/>
      <c r="E21" s="111"/>
      <c r="F21" s="111"/>
      <c r="G21" s="111"/>
    </row>
    <row r="22" spans="2:7" ht="6" customHeight="1">
      <c r="B22" s="43"/>
      <c r="C22" s="44"/>
      <c r="D22" s="45"/>
      <c r="E22" s="34"/>
      <c r="F22" s="34"/>
      <c r="G22" s="46"/>
    </row>
    <row r="23" spans="2:7" ht="18">
      <c r="B23" s="31"/>
      <c r="C23" s="32"/>
      <c r="D23" s="33"/>
      <c r="E23" s="34"/>
      <c r="F23" s="47" t="s">
        <v>22</v>
      </c>
      <c r="G23" s="36"/>
    </row>
  </sheetData>
  <mergeCells count="7">
    <mergeCell ref="B21:G21"/>
    <mergeCell ref="G4:G6"/>
    <mergeCell ref="C17:E17"/>
    <mergeCell ref="B4:C5"/>
    <mergeCell ref="D4:D6"/>
    <mergeCell ref="E4:E6"/>
    <mergeCell ref="F4:F6"/>
  </mergeCells>
  <pageMargins left="0" right="0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G25"/>
  <sheetViews>
    <sheetView tabSelected="1" topLeftCell="A7" workbookViewId="0">
      <selection activeCell="G9" sqref="G9:G17"/>
    </sheetView>
  </sheetViews>
  <sheetFormatPr defaultRowHeight="14.4"/>
  <cols>
    <col min="1" max="1" width="2.33203125" customWidth="1"/>
    <col min="2" max="2" width="20.77734375" customWidth="1"/>
    <col min="3" max="3" width="18.77734375" customWidth="1"/>
    <col min="4" max="5" width="11.77734375" customWidth="1"/>
    <col min="6" max="6" width="14.77734375" customWidth="1"/>
    <col min="7" max="7" width="18.77734375" customWidth="1"/>
  </cols>
  <sheetData>
    <row r="1" spans="2:7" ht="18">
      <c r="B1" s="1"/>
      <c r="C1" s="2" t="s">
        <v>0</v>
      </c>
      <c r="D1" s="3"/>
      <c r="E1" s="4"/>
      <c r="F1" s="5"/>
      <c r="G1" s="6"/>
    </row>
    <row r="2" spans="2:7" ht="25.8">
      <c r="C2" s="7" t="s">
        <v>1</v>
      </c>
      <c r="D2" s="3"/>
      <c r="E2" s="4"/>
      <c r="F2" s="5"/>
      <c r="G2" s="8"/>
    </row>
    <row r="3" spans="2:7" ht="25.8">
      <c r="B3" s="9" t="s">
        <v>97</v>
      </c>
      <c r="C3" s="10"/>
      <c r="D3" s="11"/>
      <c r="E3" s="12"/>
      <c r="F3" s="5"/>
      <c r="G3" s="6"/>
    </row>
    <row r="4" spans="2:7" ht="14.4" customHeight="1">
      <c r="B4" s="115" t="s">
        <v>2</v>
      </c>
      <c r="C4" s="116"/>
      <c r="D4" s="119" t="s">
        <v>3</v>
      </c>
      <c r="E4" s="120" t="s">
        <v>3</v>
      </c>
      <c r="F4" s="120" t="s">
        <v>4</v>
      </c>
      <c r="G4" s="112" t="s">
        <v>144</v>
      </c>
    </row>
    <row r="5" spans="2:7" ht="14.4" customHeight="1">
      <c r="B5" s="117"/>
      <c r="C5" s="118"/>
      <c r="D5" s="119"/>
      <c r="E5" s="120"/>
      <c r="F5" s="120"/>
      <c r="G5" s="112"/>
    </row>
    <row r="6" spans="2:7" ht="55.05" customHeight="1">
      <c r="B6" s="13" t="s">
        <v>5</v>
      </c>
      <c r="C6" s="13" t="s">
        <v>6</v>
      </c>
      <c r="D6" s="120"/>
      <c r="E6" s="120"/>
      <c r="F6" s="120"/>
      <c r="G6" s="112"/>
    </row>
    <row r="7" spans="2:7" ht="22.95" customHeight="1">
      <c r="B7" s="14"/>
      <c r="C7" s="14"/>
      <c r="D7" s="15" t="s">
        <v>7</v>
      </c>
      <c r="E7" s="16" t="s">
        <v>8</v>
      </c>
      <c r="F7" s="16" t="s">
        <v>8</v>
      </c>
      <c r="G7" s="17" t="s">
        <v>8</v>
      </c>
    </row>
    <row r="8" spans="2:7" ht="6" customHeight="1">
      <c r="B8" s="14"/>
      <c r="C8" s="14"/>
      <c r="D8" s="18"/>
      <c r="E8" s="16"/>
      <c r="F8" s="16"/>
      <c r="G8" s="17"/>
    </row>
    <row r="9" spans="2:7" ht="22.95" customHeight="1">
      <c r="B9" s="19" t="s">
        <v>43</v>
      </c>
      <c r="C9" s="61" t="s">
        <v>44</v>
      </c>
      <c r="D9" s="99"/>
      <c r="E9" s="90"/>
      <c r="F9" s="90">
        <v>13665</v>
      </c>
      <c r="G9" s="91">
        <f>E9+F9</f>
        <v>13665</v>
      </c>
    </row>
    <row r="10" spans="2:7" ht="22.95" customHeight="1">
      <c r="B10" s="19"/>
      <c r="C10" s="61" t="s">
        <v>141</v>
      </c>
      <c r="D10" s="99"/>
      <c r="E10" s="90"/>
      <c r="F10" s="90">
        <v>3600</v>
      </c>
      <c r="G10" s="91">
        <f t="shared" ref="G10:G11" si="0">E10+F10</f>
        <v>3600</v>
      </c>
    </row>
    <row r="11" spans="2:7" ht="22.95" customHeight="1">
      <c r="B11" s="19"/>
      <c r="C11" s="61" t="s">
        <v>142</v>
      </c>
      <c r="D11" s="99">
        <v>686</v>
      </c>
      <c r="E11" s="90">
        <v>3890</v>
      </c>
      <c r="F11" s="90"/>
      <c r="G11" s="91">
        <f t="shared" si="0"/>
        <v>3890</v>
      </c>
    </row>
    <row r="12" spans="2:7" ht="22.95" customHeight="1">
      <c r="B12" s="19"/>
      <c r="C12" s="61" t="s">
        <v>45</v>
      </c>
      <c r="D12" s="99"/>
      <c r="E12" s="90"/>
      <c r="F12" s="90">
        <v>4260</v>
      </c>
      <c r="G12" s="91">
        <f t="shared" ref="G12:G17" si="1">E12+F12</f>
        <v>4260</v>
      </c>
    </row>
    <row r="13" spans="2:7" ht="22.95" customHeight="1">
      <c r="B13" s="19"/>
      <c r="C13" s="61" t="s">
        <v>46</v>
      </c>
      <c r="D13" s="99"/>
      <c r="E13" s="90"/>
      <c r="F13" s="90">
        <v>12445</v>
      </c>
      <c r="G13" s="91">
        <f t="shared" si="1"/>
        <v>12445</v>
      </c>
    </row>
    <row r="14" spans="2:7" ht="22.95" customHeight="1">
      <c r="B14" s="19"/>
      <c r="C14" s="61" t="s">
        <v>47</v>
      </c>
      <c r="D14" s="99"/>
      <c r="E14" s="90"/>
      <c r="F14" s="90">
        <v>6100</v>
      </c>
      <c r="G14" s="91">
        <f t="shared" si="1"/>
        <v>6100</v>
      </c>
    </row>
    <row r="15" spans="2:7" ht="22.95" customHeight="1">
      <c r="B15" s="62"/>
      <c r="C15" s="61" t="s">
        <v>48</v>
      </c>
      <c r="D15" s="102"/>
      <c r="E15" s="96"/>
      <c r="F15" s="96">
        <v>6840</v>
      </c>
      <c r="G15" s="91">
        <f t="shared" si="1"/>
        <v>6840</v>
      </c>
    </row>
    <row r="16" spans="2:7" ht="22.95" customHeight="1">
      <c r="B16" s="62"/>
      <c r="C16" s="61" t="s">
        <v>49</v>
      </c>
      <c r="D16" s="102"/>
      <c r="E16" s="96"/>
      <c r="F16" s="96">
        <v>5060</v>
      </c>
      <c r="G16" s="91">
        <f t="shared" si="1"/>
        <v>5060</v>
      </c>
    </row>
    <row r="17" spans="2:7" ht="22.95" customHeight="1">
      <c r="B17" s="19"/>
      <c r="C17" s="61" t="s">
        <v>143</v>
      </c>
      <c r="D17" s="93">
        <v>793</v>
      </c>
      <c r="E17" s="94">
        <v>4496</v>
      </c>
      <c r="F17" s="90">
        <v>6780</v>
      </c>
      <c r="G17" s="91">
        <f t="shared" si="1"/>
        <v>11276</v>
      </c>
    </row>
    <row r="18" spans="2:7" ht="22.95" customHeight="1" thickBot="1">
      <c r="B18" s="26" t="s">
        <v>18</v>
      </c>
      <c r="C18" s="27"/>
      <c r="D18" s="48">
        <f>SUM(D9:D17)</f>
        <v>1479</v>
      </c>
      <c r="E18" s="49">
        <f>SUM(E9:E17)</f>
        <v>8386</v>
      </c>
      <c r="F18" s="49">
        <f>SUM(F9:F17)</f>
        <v>58750</v>
      </c>
      <c r="G18" s="55">
        <f>SUM(G9:G17)</f>
        <v>67136</v>
      </c>
    </row>
    <row r="19" spans="2:7" ht="36" customHeight="1">
      <c r="B19" s="28" t="s">
        <v>19</v>
      </c>
      <c r="C19" s="113">
        <f>G18</f>
        <v>67136</v>
      </c>
      <c r="D19" s="114"/>
      <c r="E19" s="114"/>
      <c r="F19" s="29" t="s">
        <v>8</v>
      </c>
      <c r="G19" s="30"/>
    </row>
    <row r="20" spans="2:7" ht="6" customHeight="1">
      <c r="B20" s="31"/>
      <c r="C20" s="32"/>
      <c r="D20" s="33"/>
      <c r="E20" s="34"/>
      <c r="F20" s="35"/>
      <c r="G20" s="36"/>
    </row>
    <row r="21" spans="2:7" ht="17.399999999999999">
      <c r="B21" s="37" t="s">
        <v>20</v>
      </c>
      <c r="C21" s="38"/>
      <c r="D21" s="39"/>
      <c r="E21" s="40"/>
      <c r="F21" s="41"/>
      <c r="G21" s="42"/>
    </row>
    <row r="22" spans="2:7" ht="17.399999999999999">
      <c r="B22" s="37" t="s">
        <v>21</v>
      </c>
      <c r="C22" s="38"/>
      <c r="D22" s="39"/>
      <c r="E22" s="40"/>
      <c r="F22" s="41"/>
      <c r="G22" s="42"/>
    </row>
    <row r="23" spans="2:7" ht="18" customHeight="1">
      <c r="B23" s="111" t="s">
        <v>145</v>
      </c>
      <c r="C23" s="111"/>
      <c r="D23" s="111"/>
      <c r="E23" s="111"/>
      <c r="F23" s="111"/>
      <c r="G23" s="111"/>
    </row>
    <row r="24" spans="2:7" ht="6" customHeight="1">
      <c r="B24" s="43"/>
      <c r="C24" s="44"/>
      <c r="D24" s="45"/>
      <c r="E24" s="34"/>
      <c r="F24" s="34"/>
      <c r="G24" s="46"/>
    </row>
    <row r="25" spans="2:7" ht="18">
      <c r="F25" s="47" t="s">
        <v>22</v>
      </c>
    </row>
  </sheetData>
  <mergeCells count="7">
    <mergeCell ref="B23:G23"/>
    <mergeCell ref="G4:G6"/>
    <mergeCell ref="C19:E19"/>
    <mergeCell ref="B4:C5"/>
    <mergeCell ref="D4:D6"/>
    <mergeCell ref="E4:E6"/>
    <mergeCell ref="F4:F6"/>
  </mergeCells>
  <pageMargins left="0" right="0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G24"/>
  <sheetViews>
    <sheetView topLeftCell="A4" workbookViewId="0">
      <selection activeCell="B22" sqref="B22:G22"/>
    </sheetView>
  </sheetViews>
  <sheetFormatPr defaultRowHeight="14.4"/>
  <cols>
    <col min="1" max="1" width="2.33203125" customWidth="1"/>
    <col min="2" max="2" width="20.77734375" customWidth="1"/>
    <col min="3" max="3" width="18.77734375" customWidth="1"/>
    <col min="4" max="5" width="11.77734375" customWidth="1"/>
    <col min="6" max="6" width="14.77734375" customWidth="1"/>
    <col min="7" max="7" width="18.77734375" customWidth="1"/>
  </cols>
  <sheetData>
    <row r="1" spans="2:7" ht="18">
      <c r="B1" s="1"/>
      <c r="C1" s="2" t="s">
        <v>0</v>
      </c>
      <c r="D1" s="3"/>
      <c r="E1" s="4"/>
      <c r="F1" s="5"/>
      <c r="G1" s="6"/>
    </row>
    <row r="2" spans="2:7" ht="25.8">
      <c r="C2" s="7" t="s">
        <v>1</v>
      </c>
      <c r="D2" s="3"/>
      <c r="E2" s="4"/>
      <c r="F2" s="5"/>
      <c r="G2" s="8"/>
    </row>
    <row r="3" spans="2:7" ht="25.8">
      <c r="B3" s="9" t="s">
        <v>97</v>
      </c>
      <c r="C3" s="10"/>
      <c r="D3" s="11"/>
      <c r="E3" s="12"/>
      <c r="F3" s="5"/>
      <c r="G3" s="6"/>
    </row>
    <row r="4" spans="2:7">
      <c r="B4" s="115" t="s">
        <v>2</v>
      </c>
      <c r="C4" s="116"/>
      <c r="D4" s="119" t="s">
        <v>3</v>
      </c>
      <c r="E4" s="120" t="s">
        <v>3</v>
      </c>
      <c r="F4" s="120" t="s">
        <v>4</v>
      </c>
      <c r="G4" s="112" t="s">
        <v>144</v>
      </c>
    </row>
    <row r="5" spans="2:7">
      <c r="B5" s="117"/>
      <c r="C5" s="118"/>
      <c r="D5" s="119"/>
      <c r="E5" s="120"/>
      <c r="F5" s="120"/>
      <c r="G5" s="112"/>
    </row>
    <row r="6" spans="2:7" ht="55.05" customHeight="1">
      <c r="B6" s="13" t="s">
        <v>5</v>
      </c>
      <c r="C6" s="13" t="s">
        <v>6</v>
      </c>
      <c r="D6" s="120"/>
      <c r="E6" s="120"/>
      <c r="F6" s="120"/>
      <c r="G6" s="112"/>
    </row>
    <row r="7" spans="2:7" ht="22.95" customHeight="1">
      <c r="B7" s="14"/>
      <c r="C7" s="14"/>
      <c r="D7" s="15" t="s">
        <v>7</v>
      </c>
      <c r="E7" s="16" t="s">
        <v>8</v>
      </c>
      <c r="F7" s="16" t="s">
        <v>8</v>
      </c>
      <c r="G7" s="17" t="s">
        <v>8</v>
      </c>
    </row>
    <row r="8" spans="2:7" ht="6" customHeight="1">
      <c r="B8" s="14"/>
      <c r="C8" s="14"/>
      <c r="D8" s="18"/>
      <c r="E8" s="16"/>
      <c r="F8" s="16"/>
      <c r="G8" s="17"/>
    </row>
    <row r="9" spans="2:7" ht="22.95" customHeight="1">
      <c r="B9" s="19" t="s">
        <v>50</v>
      </c>
      <c r="C9" s="61" t="s">
        <v>98</v>
      </c>
      <c r="D9" s="25"/>
      <c r="E9" s="23"/>
      <c r="F9" s="90">
        <v>3620</v>
      </c>
      <c r="G9" s="24">
        <f>F9+E9</f>
        <v>3620</v>
      </c>
    </row>
    <row r="10" spans="2:7" ht="22.95" customHeight="1">
      <c r="B10" s="19"/>
      <c r="C10" s="61" t="s">
        <v>51</v>
      </c>
      <c r="D10" s="25"/>
      <c r="E10" s="23"/>
      <c r="F10" s="90">
        <v>4870</v>
      </c>
      <c r="G10" s="24">
        <f t="shared" ref="G10:G16" si="0">F10+E10</f>
        <v>4870</v>
      </c>
    </row>
    <row r="11" spans="2:7" ht="22.95" customHeight="1">
      <c r="B11" s="19"/>
      <c r="C11" s="61" t="s">
        <v>52</v>
      </c>
      <c r="D11" s="93">
        <v>579</v>
      </c>
      <c r="E11" s="94">
        <v>3283</v>
      </c>
      <c r="F11" s="90">
        <v>9320</v>
      </c>
      <c r="G11" s="24">
        <f t="shared" si="0"/>
        <v>12603</v>
      </c>
    </row>
    <row r="12" spans="2:7" ht="22.95" customHeight="1">
      <c r="B12" s="19"/>
      <c r="C12" s="61" t="s">
        <v>53</v>
      </c>
      <c r="D12" s="25"/>
      <c r="E12" s="23"/>
      <c r="F12" s="90">
        <v>6840</v>
      </c>
      <c r="G12" s="24">
        <f t="shared" si="0"/>
        <v>6840</v>
      </c>
    </row>
    <row r="13" spans="2:7" ht="22.95" customHeight="1">
      <c r="B13" s="19"/>
      <c r="C13" s="61" t="s">
        <v>54</v>
      </c>
      <c r="D13" s="25"/>
      <c r="E13" s="23"/>
      <c r="F13" s="90">
        <v>5315</v>
      </c>
      <c r="G13" s="24">
        <f t="shared" si="0"/>
        <v>5315</v>
      </c>
    </row>
    <row r="14" spans="2:7" ht="22.95" customHeight="1">
      <c r="B14" s="19"/>
      <c r="C14" s="61" t="s">
        <v>55</v>
      </c>
      <c r="D14" s="25"/>
      <c r="E14" s="23"/>
      <c r="F14" s="90">
        <v>4430</v>
      </c>
      <c r="G14" s="24">
        <f t="shared" si="0"/>
        <v>4430</v>
      </c>
    </row>
    <row r="15" spans="2:7" ht="22.95" customHeight="1">
      <c r="B15" s="19"/>
      <c r="C15" s="61" t="s">
        <v>56</v>
      </c>
      <c r="D15" s="25"/>
      <c r="E15" s="23"/>
      <c r="F15" s="90">
        <v>5660</v>
      </c>
      <c r="G15" s="24">
        <f t="shared" si="0"/>
        <v>5660</v>
      </c>
    </row>
    <row r="16" spans="2:7" ht="22.95" customHeight="1">
      <c r="B16" s="19"/>
      <c r="C16" s="61" t="s">
        <v>57</v>
      </c>
      <c r="D16" s="25"/>
      <c r="E16" s="23"/>
      <c r="F16" s="90">
        <v>12540</v>
      </c>
      <c r="G16" s="24">
        <f t="shared" si="0"/>
        <v>12540</v>
      </c>
    </row>
    <row r="17" spans="2:7" ht="22.95" customHeight="1" thickBot="1">
      <c r="B17" s="67" t="s">
        <v>18</v>
      </c>
      <c r="C17" s="68"/>
      <c r="D17" s="70">
        <f>SUM(D9:D16)</f>
        <v>579</v>
      </c>
      <c r="E17" s="71">
        <f t="shared" ref="E17:G17" si="1">SUM(E9:E16)</f>
        <v>3283</v>
      </c>
      <c r="F17" s="71">
        <f t="shared" si="1"/>
        <v>52595</v>
      </c>
      <c r="G17" s="55">
        <f t="shared" si="1"/>
        <v>55878</v>
      </c>
    </row>
    <row r="18" spans="2:7" ht="36" customHeight="1">
      <c r="B18" s="28" t="s">
        <v>19</v>
      </c>
      <c r="C18" s="113">
        <f>G17</f>
        <v>55878</v>
      </c>
      <c r="D18" s="114"/>
      <c r="E18" s="114"/>
      <c r="F18" s="29" t="s">
        <v>8</v>
      </c>
      <c r="G18" s="30"/>
    </row>
    <row r="19" spans="2:7" ht="6" customHeight="1">
      <c r="B19" s="31"/>
      <c r="C19" s="32"/>
      <c r="D19" s="33"/>
      <c r="E19" s="34"/>
      <c r="F19" s="35"/>
      <c r="G19" s="36"/>
    </row>
    <row r="20" spans="2:7" ht="17.399999999999999">
      <c r="B20" s="37" t="s">
        <v>20</v>
      </c>
      <c r="C20" s="38"/>
      <c r="D20" s="39"/>
      <c r="E20" s="40"/>
      <c r="F20" s="41"/>
      <c r="G20" s="42"/>
    </row>
    <row r="21" spans="2:7" ht="17.399999999999999">
      <c r="B21" s="37" t="s">
        <v>21</v>
      </c>
      <c r="C21" s="38"/>
      <c r="D21" s="39"/>
      <c r="E21" s="40"/>
      <c r="F21" s="41"/>
      <c r="G21" s="42"/>
    </row>
    <row r="22" spans="2:7" ht="18">
      <c r="B22" s="111" t="s">
        <v>145</v>
      </c>
      <c r="C22" s="111"/>
      <c r="D22" s="111"/>
      <c r="E22" s="111"/>
      <c r="F22" s="111"/>
      <c r="G22" s="111"/>
    </row>
    <row r="23" spans="2:7" ht="6" customHeight="1">
      <c r="B23" s="43"/>
      <c r="C23" s="44"/>
      <c r="D23" s="45"/>
      <c r="E23" s="34"/>
      <c r="F23" s="34"/>
      <c r="G23" s="46"/>
    </row>
    <row r="24" spans="2:7" ht="18">
      <c r="B24" s="31"/>
      <c r="C24" s="32"/>
      <c r="D24" s="33"/>
      <c r="E24" s="34"/>
      <c r="F24" s="47" t="s">
        <v>22</v>
      </c>
      <c r="G24" s="36"/>
    </row>
  </sheetData>
  <mergeCells count="7">
    <mergeCell ref="B22:G22"/>
    <mergeCell ref="G4:G6"/>
    <mergeCell ref="C18:E18"/>
    <mergeCell ref="B4:C5"/>
    <mergeCell ref="D4:D6"/>
    <mergeCell ref="E4:E6"/>
    <mergeCell ref="F4:F6"/>
  </mergeCells>
  <pageMargins left="0.11811023622047245" right="0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G21"/>
  <sheetViews>
    <sheetView workbookViewId="0">
      <selection activeCell="B19" sqref="B19:G19"/>
    </sheetView>
  </sheetViews>
  <sheetFormatPr defaultRowHeight="14.4"/>
  <cols>
    <col min="1" max="1" width="2.33203125" customWidth="1"/>
    <col min="2" max="2" width="21.77734375" customWidth="1"/>
    <col min="3" max="3" width="18.77734375" customWidth="1"/>
    <col min="4" max="5" width="11.77734375" customWidth="1"/>
    <col min="6" max="6" width="14.77734375" customWidth="1"/>
    <col min="7" max="7" width="17.77734375" customWidth="1"/>
  </cols>
  <sheetData>
    <row r="1" spans="2:7" ht="18">
      <c r="B1" s="1"/>
      <c r="C1" s="2" t="s">
        <v>0</v>
      </c>
      <c r="D1" s="3"/>
      <c r="E1" s="4"/>
      <c r="F1" s="5"/>
      <c r="G1" s="6"/>
    </row>
    <row r="2" spans="2:7" ht="25.8">
      <c r="C2" s="7" t="s">
        <v>1</v>
      </c>
      <c r="D2" s="3"/>
      <c r="E2" s="4"/>
      <c r="F2" s="5"/>
      <c r="G2" s="8"/>
    </row>
    <row r="3" spans="2:7" ht="25.8">
      <c r="B3" s="9" t="s">
        <v>97</v>
      </c>
      <c r="C3" s="10"/>
      <c r="D3" s="11"/>
      <c r="E3" s="12"/>
      <c r="F3" s="5"/>
      <c r="G3" s="6"/>
    </row>
    <row r="4" spans="2:7" ht="14.4" customHeight="1">
      <c r="B4" s="115" t="s">
        <v>2</v>
      </c>
      <c r="C4" s="116"/>
      <c r="D4" s="119" t="s">
        <v>3</v>
      </c>
      <c r="E4" s="120" t="s">
        <v>3</v>
      </c>
      <c r="F4" s="120" t="s">
        <v>4</v>
      </c>
      <c r="G4" s="112" t="s">
        <v>144</v>
      </c>
    </row>
    <row r="5" spans="2:7" ht="14.4" customHeight="1">
      <c r="B5" s="117"/>
      <c r="C5" s="118"/>
      <c r="D5" s="119"/>
      <c r="E5" s="120"/>
      <c r="F5" s="120"/>
      <c r="G5" s="112"/>
    </row>
    <row r="6" spans="2:7" ht="55.05" customHeight="1">
      <c r="B6" s="13" t="s">
        <v>5</v>
      </c>
      <c r="C6" s="13" t="s">
        <v>6</v>
      </c>
      <c r="D6" s="120"/>
      <c r="E6" s="120"/>
      <c r="F6" s="120"/>
      <c r="G6" s="112"/>
    </row>
    <row r="7" spans="2:7" ht="22.95" customHeight="1">
      <c r="B7" s="14"/>
      <c r="C7" s="14"/>
      <c r="D7" s="15" t="s">
        <v>7</v>
      </c>
      <c r="E7" s="16" t="s">
        <v>8</v>
      </c>
      <c r="F7" s="16" t="s">
        <v>8</v>
      </c>
      <c r="G7" s="17" t="s">
        <v>8</v>
      </c>
    </row>
    <row r="8" spans="2:7" ht="6" customHeight="1">
      <c r="B8" s="14"/>
      <c r="C8" s="14"/>
      <c r="D8" s="18"/>
      <c r="E8" s="16"/>
      <c r="F8" s="16"/>
      <c r="G8" s="17"/>
    </row>
    <row r="9" spans="2:7" ht="22.95" customHeight="1">
      <c r="B9" s="19" t="s">
        <v>58</v>
      </c>
      <c r="C9" s="61" t="s">
        <v>59</v>
      </c>
      <c r="D9" s="72"/>
      <c r="E9" s="73"/>
      <c r="F9" s="95">
        <v>9261</v>
      </c>
      <c r="G9" s="24">
        <f>F9+E9</f>
        <v>9261</v>
      </c>
    </row>
    <row r="10" spans="2:7" ht="22.95" customHeight="1">
      <c r="B10" s="19"/>
      <c r="C10" s="61" t="s">
        <v>60</v>
      </c>
      <c r="D10" s="25"/>
      <c r="E10" s="23"/>
      <c r="F10" s="90">
        <v>9670</v>
      </c>
      <c r="G10" s="24">
        <f t="shared" ref="G10:G13" si="0">F10+E10</f>
        <v>9670</v>
      </c>
    </row>
    <row r="11" spans="2:7" ht="22.95" customHeight="1">
      <c r="B11" s="19"/>
      <c r="C11" s="61" t="s">
        <v>61</v>
      </c>
      <c r="D11" s="25"/>
      <c r="E11" s="23"/>
      <c r="F11" s="90">
        <v>5160</v>
      </c>
      <c r="G11" s="24">
        <f t="shared" si="0"/>
        <v>5160</v>
      </c>
    </row>
    <row r="12" spans="2:7" ht="22.95" customHeight="1">
      <c r="B12" s="19"/>
      <c r="C12" s="61" t="s">
        <v>62</v>
      </c>
      <c r="D12" s="64"/>
      <c r="E12" s="63"/>
      <c r="F12" s="96">
        <v>6840</v>
      </c>
      <c r="G12" s="24">
        <f t="shared" si="0"/>
        <v>6840</v>
      </c>
    </row>
    <row r="13" spans="2:7" ht="22.95" customHeight="1">
      <c r="B13" s="19"/>
      <c r="C13" s="61" t="s">
        <v>63</v>
      </c>
      <c r="D13" s="25"/>
      <c r="E13" s="23"/>
      <c r="F13" s="90">
        <v>10860</v>
      </c>
      <c r="G13" s="24">
        <f t="shared" si="0"/>
        <v>10860</v>
      </c>
    </row>
    <row r="14" spans="2:7" ht="22.95" customHeight="1" thickBot="1">
      <c r="B14" s="67" t="s">
        <v>18</v>
      </c>
      <c r="C14" s="68"/>
      <c r="D14" s="97">
        <f>SUM(D9:D13)</f>
        <v>0</v>
      </c>
      <c r="E14" s="98">
        <f>SUM(E9:E13)</f>
        <v>0</v>
      </c>
      <c r="F14" s="71">
        <f>SUM(F9:F13)</f>
        <v>41791</v>
      </c>
      <c r="G14" s="55">
        <f>SUM(G9:G13)</f>
        <v>41791</v>
      </c>
    </row>
    <row r="15" spans="2:7" ht="36" customHeight="1">
      <c r="B15" s="28" t="s">
        <v>19</v>
      </c>
      <c r="C15" s="113">
        <f>G14</f>
        <v>41791</v>
      </c>
      <c r="D15" s="114"/>
      <c r="E15" s="114"/>
      <c r="F15" s="29" t="s">
        <v>8</v>
      </c>
      <c r="G15" s="30"/>
    </row>
    <row r="16" spans="2:7" ht="6" customHeight="1">
      <c r="B16" s="31"/>
      <c r="C16" s="32"/>
      <c r="D16" s="33"/>
      <c r="E16" s="34"/>
      <c r="F16" s="35"/>
      <c r="G16" s="36"/>
    </row>
    <row r="17" spans="2:7" ht="17.399999999999999">
      <c r="B17" s="37" t="s">
        <v>20</v>
      </c>
      <c r="C17" s="38"/>
      <c r="D17" s="39"/>
      <c r="E17" s="40"/>
      <c r="F17" s="41"/>
      <c r="G17" s="42"/>
    </row>
    <row r="18" spans="2:7" ht="17.399999999999999">
      <c r="B18" s="37" t="s">
        <v>21</v>
      </c>
      <c r="C18" s="38"/>
      <c r="D18" s="39"/>
      <c r="E18" s="40"/>
      <c r="F18" s="41"/>
      <c r="G18" s="42"/>
    </row>
    <row r="19" spans="2:7" ht="18">
      <c r="B19" s="111" t="s">
        <v>145</v>
      </c>
      <c r="C19" s="111"/>
      <c r="D19" s="111"/>
      <c r="E19" s="111"/>
      <c r="F19" s="111"/>
      <c r="G19" s="111"/>
    </row>
    <row r="20" spans="2:7" ht="6" customHeight="1">
      <c r="B20" s="43"/>
      <c r="C20" s="44"/>
      <c r="D20" s="45"/>
      <c r="E20" s="34"/>
      <c r="F20" s="34"/>
      <c r="G20" s="46"/>
    </row>
    <row r="21" spans="2:7" ht="18">
      <c r="B21" s="31"/>
      <c r="C21" s="32"/>
      <c r="D21" s="33"/>
      <c r="E21" s="34"/>
      <c r="F21" s="47" t="s">
        <v>22</v>
      </c>
      <c r="G21" s="36"/>
    </row>
  </sheetData>
  <mergeCells count="7">
    <mergeCell ref="B19:G19"/>
    <mergeCell ref="G4:G6"/>
    <mergeCell ref="C15:E15"/>
    <mergeCell ref="B4:C5"/>
    <mergeCell ref="D4:D6"/>
    <mergeCell ref="E4:E6"/>
    <mergeCell ref="F4:F6"/>
  </mergeCells>
  <pageMargins left="0.11811023622047245" right="0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G24"/>
  <sheetViews>
    <sheetView topLeftCell="A4" workbookViewId="0">
      <selection activeCell="G18" sqref="G18"/>
    </sheetView>
  </sheetViews>
  <sheetFormatPr defaultRowHeight="14.4"/>
  <cols>
    <col min="1" max="1" width="2.33203125" customWidth="1"/>
    <col min="2" max="2" width="20.33203125" customWidth="1"/>
    <col min="3" max="3" width="20.77734375" customWidth="1"/>
    <col min="4" max="5" width="11.77734375" customWidth="1"/>
    <col min="6" max="6" width="15.33203125" customWidth="1"/>
    <col min="7" max="7" width="17.21875" customWidth="1"/>
  </cols>
  <sheetData>
    <row r="1" spans="2:7" ht="18">
      <c r="B1" s="1"/>
      <c r="C1" s="2" t="s">
        <v>0</v>
      </c>
      <c r="D1" s="3"/>
      <c r="E1" s="4"/>
      <c r="F1" s="5"/>
      <c r="G1" s="6"/>
    </row>
    <row r="2" spans="2:7" ht="25.8">
      <c r="C2" s="7" t="s">
        <v>1</v>
      </c>
      <c r="D2" s="3"/>
      <c r="E2" s="4"/>
      <c r="F2" s="5"/>
      <c r="G2" s="8"/>
    </row>
    <row r="3" spans="2:7" ht="25.8">
      <c r="B3" s="9" t="s">
        <v>97</v>
      </c>
      <c r="C3" s="10"/>
      <c r="D3" s="11"/>
      <c r="E3" s="12"/>
      <c r="F3" s="5"/>
      <c r="G3" s="6"/>
    </row>
    <row r="4" spans="2:7">
      <c r="B4" s="115" t="s">
        <v>2</v>
      </c>
      <c r="C4" s="116"/>
      <c r="D4" s="119" t="s">
        <v>3</v>
      </c>
      <c r="E4" s="120" t="s">
        <v>3</v>
      </c>
      <c r="F4" s="120" t="s">
        <v>4</v>
      </c>
      <c r="G4" s="112" t="s">
        <v>144</v>
      </c>
    </row>
    <row r="5" spans="2:7">
      <c r="B5" s="117"/>
      <c r="C5" s="118"/>
      <c r="D5" s="119"/>
      <c r="E5" s="120"/>
      <c r="F5" s="120"/>
      <c r="G5" s="112"/>
    </row>
    <row r="6" spans="2:7" ht="55.05" customHeight="1">
      <c r="B6" s="13" t="s">
        <v>5</v>
      </c>
      <c r="C6" s="13" t="s">
        <v>6</v>
      </c>
      <c r="D6" s="120"/>
      <c r="E6" s="120"/>
      <c r="F6" s="120"/>
      <c r="G6" s="112"/>
    </row>
    <row r="7" spans="2:7" ht="21.6" customHeight="1">
      <c r="B7" s="14"/>
      <c r="C7" s="14"/>
      <c r="D7" s="15" t="s">
        <v>7</v>
      </c>
      <c r="E7" s="16" t="s">
        <v>8</v>
      </c>
      <c r="F7" s="16" t="s">
        <v>8</v>
      </c>
      <c r="G7" s="17" t="s">
        <v>8</v>
      </c>
    </row>
    <row r="8" spans="2:7" ht="6" customHeight="1">
      <c r="B8" s="14"/>
      <c r="C8" s="14"/>
      <c r="D8" s="18"/>
      <c r="E8" s="16"/>
      <c r="F8" s="16"/>
      <c r="G8" s="17"/>
    </row>
    <row r="9" spans="2:7" ht="22.95" customHeight="1">
      <c r="B9" s="19" t="s">
        <v>64</v>
      </c>
      <c r="C9" s="20" t="s">
        <v>65</v>
      </c>
      <c r="D9" s="25"/>
      <c r="E9" s="74"/>
      <c r="F9" s="90">
        <v>4560</v>
      </c>
      <c r="G9" s="24">
        <f>F9+E9</f>
        <v>4560</v>
      </c>
    </row>
    <row r="10" spans="2:7" ht="22.95" customHeight="1">
      <c r="B10" s="19"/>
      <c r="C10" s="20" t="s">
        <v>66</v>
      </c>
      <c r="D10" s="25"/>
      <c r="E10" s="23"/>
      <c r="F10" s="90">
        <v>3760</v>
      </c>
      <c r="G10" s="24">
        <f t="shared" ref="G10:G16" si="0">F10+E10</f>
        <v>3760</v>
      </c>
    </row>
    <row r="11" spans="2:7" ht="22.95" customHeight="1">
      <c r="B11" s="19"/>
      <c r="C11" s="20" t="s">
        <v>99</v>
      </c>
      <c r="D11" s="25"/>
      <c r="E11" s="23"/>
      <c r="F11" s="90">
        <v>10915</v>
      </c>
      <c r="G11" s="24">
        <f t="shared" si="0"/>
        <v>10915</v>
      </c>
    </row>
    <row r="12" spans="2:7" ht="22.95" customHeight="1">
      <c r="B12" s="19"/>
      <c r="C12" s="20" t="s">
        <v>100</v>
      </c>
      <c r="D12" s="25">
        <v>10121</v>
      </c>
      <c r="E12" s="23">
        <v>57386</v>
      </c>
      <c r="F12" s="90">
        <v>7820</v>
      </c>
      <c r="G12" s="24">
        <f t="shared" si="0"/>
        <v>65206</v>
      </c>
    </row>
    <row r="13" spans="2:7" ht="22.95" customHeight="1">
      <c r="B13" s="19"/>
      <c r="C13" s="20" t="s">
        <v>101</v>
      </c>
      <c r="D13" s="25"/>
      <c r="E13" s="23"/>
      <c r="F13" s="90">
        <v>7840</v>
      </c>
      <c r="G13" s="24">
        <f t="shared" si="0"/>
        <v>7840</v>
      </c>
    </row>
    <row r="14" spans="2:7" ht="22.95" customHeight="1">
      <c r="B14" s="19"/>
      <c r="C14" s="20" t="s">
        <v>67</v>
      </c>
      <c r="D14" s="25">
        <v>704</v>
      </c>
      <c r="E14" s="23">
        <v>3992</v>
      </c>
      <c r="F14" s="90">
        <v>2890</v>
      </c>
      <c r="G14" s="91">
        <f t="shared" si="0"/>
        <v>6882</v>
      </c>
    </row>
    <row r="15" spans="2:7" ht="22.95" customHeight="1">
      <c r="B15" s="19"/>
      <c r="C15" s="20" t="s">
        <v>102</v>
      </c>
      <c r="D15" s="25"/>
      <c r="E15" s="23"/>
      <c r="F15" s="90">
        <v>3400</v>
      </c>
      <c r="G15" s="91">
        <f t="shared" si="0"/>
        <v>3400</v>
      </c>
    </row>
    <row r="16" spans="2:7" ht="22.95" customHeight="1">
      <c r="B16" s="19"/>
      <c r="C16" s="20" t="s">
        <v>68</v>
      </c>
      <c r="D16" s="25"/>
      <c r="E16" s="23"/>
      <c r="F16" s="23">
        <v>6840</v>
      </c>
      <c r="G16" s="24">
        <f t="shared" si="0"/>
        <v>6840</v>
      </c>
    </row>
    <row r="17" spans="2:7" ht="22.95" customHeight="1" thickBot="1">
      <c r="B17" s="67" t="s">
        <v>18</v>
      </c>
      <c r="C17" s="68"/>
      <c r="D17" s="70">
        <f>SUM(D9:D16)</f>
        <v>10825</v>
      </c>
      <c r="E17" s="71">
        <f>SUM(E9:E16)</f>
        <v>61378</v>
      </c>
      <c r="F17" s="71">
        <f>SUM(F9:F16)</f>
        <v>48025</v>
      </c>
      <c r="G17" s="55">
        <f>SUM(G9:G16)</f>
        <v>109403</v>
      </c>
    </row>
    <row r="18" spans="2:7" ht="36" customHeight="1">
      <c r="B18" s="28" t="s">
        <v>19</v>
      </c>
      <c r="C18" s="113">
        <f>G17</f>
        <v>109403</v>
      </c>
      <c r="D18" s="114"/>
      <c r="E18" s="114"/>
      <c r="F18" s="29" t="s">
        <v>8</v>
      </c>
      <c r="G18" s="30"/>
    </row>
    <row r="19" spans="2:7" ht="6" customHeight="1">
      <c r="B19" s="31"/>
      <c r="C19" s="32"/>
      <c r="D19" s="33"/>
      <c r="E19" s="34"/>
      <c r="F19" s="35"/>
      <c r="G19" s="36"/>
    </row>
    <row r="20" spans="2:7" ht="17.399999999999999">
      <c r="B20" s="37" t="s">
        <v>20</v>
      </c>
      <c r="C20" s="38"/>
      <c r="D20" s="39"/>
      <c r="E20" s="40"/>
      <c r="F20" s="41"/>
      <c r="G20" s="42"/>
    </row>
    <row r="21" spans="2:7" ht="17.399999999999999">
      <c r="B21" s="37" t="s">
        <v>21</v>
      </c>
      <c r="C21" s="38"/>
      <c r="D21" s="39"/>
      <c r="E21" s="40"/>
      <c r="F21" s="41"/>
      <c r="G21" s="42"/>
    </row>
    <row r="22" spans="2:7" ht="22.95" customHeight="1">
      <c r="B22" s="111" t="s">
        <v>145</v>
      </c>
      <c r="C22" s="111"/>
      <c r="D22" s="111"/>
      <c r="E22" s="111"/>
      <c r="F22" s="111"/>
      <c r="G22" s="111"/>
    </row>
    <row r="23" spans="2:7" ht="6" customHeight="1">
      <c r="B23" s="43"/>
      <c r="C23" s="44"/>
      <c r="D23" s="45"/>
      <c r="E23" s="34"/>
      <c r="F23" s="34"/>
      <c r="G23" s="46"/>
    </row>
    <row r="24" spans="2:7" ht="18">
      <c r="B24" s="31"/>
      <c r="C24" s="32"/>
      <c r="D24" s="33"/>
      <c r="E24" s="34"/>
      <c r="F24" s="47" t="s">
        <v>22</v>
      </c>
      <c r="G24" s="36"/>
    </row>
  </sheetData>
  <mergeCells count="7">
    <mergeCell ref="B22:G22"/>
    <mergeCell ref="G4:G6"/>
    <mergeCell ref="C18:E18"/>
    <mergeCell ref="B4:C5"/>
    <mergeCell ref="D4:D6"/>
    <mergeCell ref="E4:E6"/>
    <mergeCell ref="F4:F6"/>
  </mergeCells>
  <pageMargins left="0.11811023622047245" right="0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1:G23"/>
  <sheetViews>
    <sheetView topLeftCell="A7" workbookViewId="0">
      <selection activeCell="B21" sqref="B21:G21"/>
    </sheetView>
  </sheetViews>
  <sheetFormatPr defaultRowHeight="14.4"/>
  <cols>
    <col min="1" max="1" width="2.33203125" customWidth="1"/>
    <col min="2" max="2" width="20.77734375" customWidth="1"/>
    <col min="3" max="3" width="19.77734375" customWidth="1"/>
    <col min="4" max="5" width="11.77734375" customWidth="1"/>
    <col min="6" max="6" width="14.77734375" customWidth="1"/>
    <col min="7" max="7" width="17.77734375" customWidth="1"/>
  </cols>
  <sheetData>
    <row r="1" spans="2:7" ht="18">
      <c r="B1" s="1"/>
      <c r="C1" s="2" t="s">
        <v>0</v>
      </c>
      <c r="D1" s="3"/>
      <c r="E1" s="4"/>
      <c r="F1" s="5"/>
      <c r="G1" s="6"/>
    </row>
    <row r="2" spans="2:7" ht="25.8">
      <c r="C2" s="7" t="s">
        <v>1</v>
      </c>
      <c r="D2" s="3"/>
      <c r="E2" s="4"/>
      <c r="F2" s="5"/>
      <c r="G2" s="8"/>
    </row>
    <row r="3" spans="2:7" ht="25.8">
      <c r="B3" s="9" t="s">
        <v>97</v>
      </c>
      <c r="C3" s="10"/>
      <c r="D3" s="11"/>
      <c r="E3" s="12"/>
      <c r="F3" s="5"/>
      <c r="G3" s="6"/>
    </row>
    <row r="4" spans="2:7">
      <c r="B4" s="115" t="s">
        <v>2</v>
      </c>
      <c r="C4" s="116"/>
      <c r="D4" s="119" t="s">
        <v>3</v>
      </c>
      <c r="E4" s="120" t="s">
        <v>3</v>
      </c>
      <c r="F4" s="120" t="s">
        <v>4</v>
      </c>
      <c r="G4" s="112" t="s">
        <v>144</v>
      </c>
    </row>
    <row r="5" spans="2:7">
      <c r="B5" s="117"/>
      <c r="C5" s="118"/>
      <c r="D5" s="119"/>
      <c r="E5" s="120"/>
      <c r="F5" s="120"/>
      <c r="G5" s="112"/>
    </row>
    <row r="6" spans="2:7" ht="55.05" customHeight="1">
      <c r="B6" s="13" t="s">
        <v>5</v>
      </c>
      <c r="C6" s="13" t="s">
        <v>6</v>
      </c>
      <c r="D6" s="120"/>
      <c r="E6" s="120"/>
      <c r="F6" s="120"/>
      <c r="G6" s="112"/>
    </row>
    <row r="7" spans="2:7" ht="22.95" customHeight="1">
      <c r="B7" s="14"/>
      <c r="C7" s="14"/>
      <c r="D7" s="15" t="s">
        <v>7</v>
      </c>
      <c r="E7" s="16" t="s">
        <v>8</v>
      </c>
      <c r="F7" s="16" t="s">
        <v>8</v>
      </c>
      <c r="G7" s="17" t="s">
        <v>8</v>
      </c>
    </row>
    <row r="8" spans="2:7" ht="6" customHeight="1">
      <c r="B8" s="14"/>
      <c r="C8" s="14"/>
      <c r="D8" s="18"/>
      <c r="E8" s="16"/>
      <c r="F8" s="16"/>
      <c r="G8" s="17"/>
    </row>
    <row r="9" spans="2:7" ht="22.95" customHeight="1">
      <c r="B9" s="19" t="s">
        <v>69</v>
      </c>
      <c r="C9" s="20" t="s">
        <v>70</v>
      </c>
      <c r="D9" s="88">
        <v>761</v>
      </c>
      <c r="E9" s="90">
        <v>4315</v>
      </c>
      <c r="F9" s="90">
        <v>2890</v>
      </c>
      <c r="G9" s="24">
        <f>F9+E9</f>
        <v>7205</v>
      </c>
    </row>
    <row r="10" spans="2:7" ht="22.95" customHeight="1">
      <c r="B10" s="19"/>
      <c r="C10" s="20" t="s">
        <v>71</v>
      </c>
      <c r="D10" s="88"/>
      <c r="E10" s="90"/>
      <c r="F10" s="90">
        <v>6840</v>
      </c>
      <c r="G10" s="24">
        <f t="shared" ref="G10:G15" si="0">F10+E10</f>
        <v>6840</v>
      </c>
    </row>
    <row r="11" spans="2:7" ht="22.95" customHeight="1">
      <c r="B11" s="19"/>
      <c r="C11" s="20" t="s">
        <v>72</v>
      </c>
      <c r="D11" s="99"/>
      <c r="E11" s="90"/>
      <c r="F11" s="90">
        <v>5860</v>
      </c>
      <c r="G11" s="24">
        <f t="shared" si="0"/>
        <v>5860</v>
      </c>
    </row>
    <row r="12" spans="2:7" ht="22.95" customHeight="1">
      <c r="B12" s="19"/>
      <c r="C12" s="20" t="s">
        <v>73</v>
      </c>
      <c r="D12" s="99"/>
      <c r="E12" s="90"/>
      <c r="F12" s="90">
        <v>3618</v>
      </c>
      <c r="G12" s="24">
        <f t="shared" si="0"/>
        <v>3618</v>
      </c>
    </row>
    <row r="13" spans="2:7" ht="22.95" customHeight="1">
      <c r="B13" s="19"/>
      <c r="C13" s="20" t="s">
        <v>74</v>
      </c>
      <c r="D13" s="99">
        <v>200</v>
      </c>
      <c r="E13" s="90">
        <v>1560</v>
      </c>
      <c r="F13" s="90">
        <v>8170</v>
      </c>
      <c r="G13" s="24">
        <f t="shared" si="0"/>
        <v>9730</v>
      </c>
    </row>
    <row r="14" spans="2:7" ht="22.95" customHeight="1">
      <c r="B14" s="19"/>
      <c r="C14" s="20" t="s">
        <v>75</v>
      </c>
      <c r="D14" s="99">
        <v>1682</v>
      </c>
      <c r="E14" s="90">
        <v>9536.94</v>
      </c>
      <c r="F14" s="90">
        <v>246.5</v>
      </c>
      <c r="G14" s="24">
        <f t="shared" si="0"/>
        <v>9783.44</v>
      </c>
    </row>
    <row r="15" spans="2:7" ht="22.95" customHeight="1">
      <c r="B15" s="19"/>
      <c r="C15" s="20" t="s">
        <v>76</v>
      </c>
      <c r="D15" s="99"/>
      <c r="E15" s="90"/>
      <c r="F15" s="23">
        <v>26010</v>
      </c>
      <c r="G15" s="24">
        <f t="shared" si="0"/>
        <v>26010</v>
      </c>
    </row>
    <row r="16" spans="2:7" ht="22.95" customHeight="1" thickBot="1">
      <c r="B16" s="67" t="s">
        <v>18</v>
      </c>
      <c r="C16" s="68"/>
      <c r="D16" s="70">
        <f>SUM(D9:D15)</f>
        <v>2643</v>
      </c>
      <c r="E16" s="71">
        <f>SUM(E9:E15)</f>
        <v>15411.94</v>
      </c>
      <c r="F16" s="71">
        <f>SUM(F9:F15)</f>
        <v>53634.5</v>
      </c>
      <c r="G16" s="55">
        <f>SUM(G9:G15)</f>
        <v>69046.44</v>
      </c>
    </row>
    <row r="17" spans="2:7" ht="36" customHeight="1">
      <c r="B17" s="28" t="s">
        <v>19</v>
      </c>
      <c r="C17" s="121">
        <f>G16</f>
        <v>69046.44</v>
      </c>
      <c r="D17" s="121"/>
      <c r="E17" s="121"/>
      <c r="F17" s="29" t="s">
        <v>8</v>
      </c>
      <c r="G17" s="30"/>
    </row>
    <row r="18" spans="2:7" ht="6" customHeight="1">
      <c r="B18" s="31"/>
      <c r="C18" s="32"/>
      <c r="D18" s="33"/>
      <c r="E18" s="34"/>
      <c r="F18" s="35"/>
      <c r="G18" s="36"/>
    </row>
    <row r="19" spans="2:7" ht="17.399999999999999">
      <c r="B19" s="37" t="s">
        <v>20</v>
      </c>
      <c r="C19" s="38"/>
      <c r="D19" s="39"/>
      <c r="E19" s="40"/>
      <c r="F19" s="41"/>
      <c r="G19" s="42"/>
    </row>
    <row r="20" spans="2:7" ht="17.399999999999999">
      <c r="B20" s="37" t="s">
        <v>21</v>
      </c>
      <c r="C20" s="38"/>
      <c r="D20" s="39"/>
      <c r="E20" s="40"/>
      <c r="F20" s="41"/>
      <c r="G20" s="42"/>
    </row>
    <row r="21" spans="2:7" ht="22.95" customHeight="1">
      <c r="B21" s="111" t="s">
        <v>145</v>
      </c>
      <c r="C21" s="111"/>
      <c r="D21" s="111"/>
      <c r="E21" s="111"/>
      <c r="F21" s="111"/>
      <c r="G21" s="111"/>
    </row>
    <row r="22" spans="2:7" ht="6" customHeight="1">
      <c r="B22" s="43"/>
      <c r="C22" s="44"/>
      <c r="D22" s="45"/>
      <c r="E22" s="34"/>
      <c r="F22" s="34"/>
      <c r="G22" s="46"/>
    </row>
    <row r="23" spans="2:7" ht="18">
      <c r="B23" s="31"/>
      <c r="C23" s="32"/>
      <c r="D23" s="33"/>
      <c r="E23" s="34"/>
      <c r="F23" s="47" t="s">
        <v>22</v>
      </c>
      <c r="G23" s="36"/>
    </row>
  </sheetData>
  <mergeCells count="7">
    <mergeCell ref="B21:G21"/>
    <mergeCell ref="G4:G6"/>
    <mergeCell ref="C17:E17"/>
    <mergeCell ref="B4:C5"/>
    <mergeCell ref="D4:D6"/>
    <mergeCell ref="E4:E6"/>
    <mergeCell ref="F4:F6"/>
  </mergeCells>
  <pageMargins left="0.11811023622047245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1</vt:i4>
      </vt:variant>
    </vt:vector>
  </HeadingPairs>
  <TitlesOfParts>
    <vt:vector size="18" baseType="lpstr">
      <vt:lpstr>деснянка-2 уг</vt:lpstr>
      <vt:lpstr>здоров'я</vt:lpstr>
      <vt:lpstr>полімер</vt:lpstr>
      <vt:lpstr>дизель</vt:lpstr>
      <vt:lpstr>десна-4</vt:lpstr>
      <vt:lpstr>прометей</vt:lpstr>
      <vt:lpstr>будівельник-2</vt:lpstr>
      <vt:lpstr>орбіта</vt:lpstr>
      <vt:lpstr>деснянка-2</vt:lpstr>
      <vt:lpstr>портовик рп</vt:lpstr>
      <vt:lpstr>портовик-2 кгб</vt:lpstr>
      <vt:lpstr>деснянка-3</vt:lpstr>
      <vt:lpstr>берегове</vt:lpstr>
      <vt:lpstr>ромашка</vt:lpstr>
      <vt:lpstr>механізатор</vt:lpstr>
      <vt:lpstr>троянда-2</vt:lpstr>
      <vt:lpstr>цвіт</vt:lpstr>
      <vt:lpstr>полімер!Область_печати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2024-12-15T11:22:05Z</dcterms:modified>
</cp:coreProperties>
</file>